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/>
  <bookViews>
    <workbookView xWindow="240" yWindow="576" windowWidth="23136" windowHeight="11952"/>
  </bookViews>
  <sheets>
    <sheet name="Расходы" sheetId="3" r:id="rId1"/>
  </sheets>
  <definedNames>
    <definedName name="_xlnm.Print_Titles" localSheetId="0">Расходы!$1:$4</definedName>
  </definedNames>
  <calcPr calcId="145621"/>
</workbook>
</file>

<file path=xl/calcChain.xml><?xml version="1.0" encoding="utf-8"?>
<calcChain xmlns="http://schemas.openxmlformats.org/spreadsheetml/2006/main">
  <c r="G7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5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E5" i="3"/>
  <c r="C5" i="3"/>
</calcChain>
</file>

<file path=xl/sharedStrings.xml><?xml version="1.0" encoding="utf-8"?>
<sst xmlns="http://schemas.openxmlformats.org/spreadsheetml/2006/main" count="164" uniqueCount="164">
  <si>
    <t>Исполнено</t>
  </si>
  <si>
    <t>Код расхода по бюджетной классификации</t>
  </si>
  <si>
    <t>Результат исполнения бюджета (дефицит / профицит)</t>
  </si>
  <si>
    <t>в тыс. руб.</t>
  </si>
  <si>
    <t>Наименование показателя</t>
  </si>
  <si>
    <t>% исполнения</t>
  </si>
  <si>
    <t>Сведения об исполнении областного бюджета по расходам на 1 октября 2018 года в сравнении с планом</t>
  </si>
  <si>
    <t>Расходы - всего</t>
  </si>
  <si>
    <t>9600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</si>
  <si>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</si>
  <si>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</si>
  <si>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</si>
  <si>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</si>
  <si>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</si>
  <si>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</si>
  <si>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</si>
  <si>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</si>
  <si>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</si>
  <si>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</si>
  <si>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</si>
  <si>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</si>
  <si>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</si>
  <si>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</si>
  <si>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Фундаментальные исследования</t>
  </si>
  <si>
    <t>0110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</si>
  <si>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</si>
  <si>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</si>
  <si>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</si>
  <si>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</si>
  <si>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</si>
  <si>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</si>
  <si>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</si>
  <si>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</si>
  <si>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Мобилизационная подготовка экономики</t>
  </si>
  <si>
    <t>0204</t>
  </si>
  <si>
    <t>НАЦИОНАЛЬНАЯ БЕЗОПАСНОСТЬ И ПРАВООХРАНИТЕЛЬНАЯ ДЕЯТЕЛЬНОСТЬ</t>
  </si>
  <si>
    <t>0300</t>
  </si>
  <si>
    <t>Органы юстиции</t>
  </si>
  <si>
    <t>0304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</si>
  <si>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</si>
  <si>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</si>
  <si>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</si>
  <si>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</si>
  <si>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Миграционная политика</t>
  </si>
  <si>
    <t>0311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</si>
  <si>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</si>
  <si>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</si>
  <si>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</si>
  <si>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</si>
  <si>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</si>
  <si>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</si>
  <si>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Воспроизводство минерально-сырьевой базы</t>
  </si>
  <si>
    <t>0404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</si>
  <si>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</si>
  <si>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</si>
  <si>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</si>
  <si>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</si>
  <si>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</si>
  <si>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</si>
  <si>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</si>
  <si>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</si>
  <si>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</si>
  <si>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</si>
  <si>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</si>
  <si>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</si>
  <si>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</si>
  <si>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</si>
  <si>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</si>
  <si>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</si>
  <si>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</si>
  <si>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</si>
  <si>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</si>
  <si>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</si>
  <si>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</si>
  <si>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</si>
  <si>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</si>
  <si>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</si>
  <si>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Сбор, удаление отходов и очистка сточных вод</t>
  </si>
  <si>
    <t>0602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</si>
  <si>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</si>
  <si>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</si>
  <si>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</si>
  <si>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</si>
  <si>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</si>
  <si>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</si>
  <si>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</si>
  <si>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</si>
  <si>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</si>
  <si>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</si>
  <si>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</si>
  <si>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</si>
  <si>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</si>
  <si>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</si>
  <si>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Молодежная политика и оздоровление детей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</si>
  <si>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</si>
  <si>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</si>
  <si>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</si>
  <si>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</si>
  <si>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</si>
  <si>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</si>
  <si>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</si>
  <si>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</si>
  <si>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</si>
  <si>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</si>
  <si>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</si>
  <si>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Стационарная медицинская помощь</t>
  </si>
  <si>
    <t>0901</t>
  </si>
  <si>
    <t>Амбулаторная помощь</t>
  </si>
  <si>
    <t>0902</t>
  </si>
  <si>
    <t>Скорая медицинская помощь</t>
  </si>
  <si>
    <t>0904</t>
  </si>
  <si>
    <t>Санаторно-оздоровительная помощь</t>
  </si>
  <si>
    <t>0905</t>
  </si>
  <si>
    <t>Заготовка, переработка, хранение и обеспечение безопасности донорской крови и её компонентов</t>
  </si>
  <si>
    <t>0906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</si>
  <si>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</si>
  <si>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</si>
  <si>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</si>
  <si>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</si>
  <si>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</si>
  <si>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</si>
  <si>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</si>
  <si>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</si>
  <si>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</si>
  <si>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</si>
  <si>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</si>
  <si>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</si>
  <si>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</si>
  <si>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</si>
  <si>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</si>
  <si>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</si>
  <si>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</si>
  <si>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</si>
  <si>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</si>
  <si>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</si>
  <si>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</si>
  <si>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</si>
  <si>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</si>
  <si>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</si>
  <si>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СРЕДСТВА МАССОВОЙ ИНФОРМАЦИИ</t>
  </si>
  <si>
    <t>1200</t>
  </si>
  <si>
    <t>Телевидение и радиовещание</t>
  </si>
  <si>
    <t>1201</t>
  </si>
  <si>
    <t>Периодическая печать и издательства</t>
  </si>
  <si>
    <t>1202</t>
  </si>
  <si>
    <t>Другие вопросы в области средств массовой информации</t>
  </si>
  <si>
    <t>1204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</si>
  <si>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</si>
  <si>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</si>
  <si>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</si>
  <si>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</si>
  <si>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МЕЖБЮДЖЕТНЫЕ ТРАНСФЕРТЫ ОБЩЕГО ХАРАКТЕРА БЮДЖЕТАМ СУБЪЕКТОВ РОССИЙСКОЙ ФЕДЕРАЦИИ И МУНИЦИПАЛЬНЫХ ОБРАЗОВАНИЙ</t>
  </si>
  <si>
    <t>1400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</si>
  <si>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</si>
  <si>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</si>
  <si>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Иные дотации</t>
  </si>
  <si>
    <t>1402</t>
  </si>
  <si>
    <t>Прочие межбюджетные трансферты общего характера</t>
  </si>
  <si>
    <t>1403</t>
  </si>
  <si>
    <t>7900</t>
  </si>
  <si>
    <t>Утвержденные бюджетные назначения в рублях</t>
  </si>
  <si>
    <t>Исполнено в рублях</t>
  </si>
  <si>
    <t xml:space="preserve">Утвержденные бюджетные назначения </t>
  </si>
  <si>
    <t>в том числе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</si>
</sst>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#,##0.0"/>
    <numFmt numFmtId="166" formatCode="###\ ###\ ###\ ###\ ##0.00"/>
  </numFmts>
  <fonts count="22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75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10" fillId="0" borderId="1"/>
    <xf numFmtId="0" fontId="10" fillId="0" borderId="15"/>
    <xf numFmtId="49" fontId="7" fillId="0" borderId="16">
      <alignment horizontal="center" vertical="center" wrapText="1"/>
    </xf>
    <xf numFmtId="49" fontId="7" fillId="0" borderId="4">
      <alignment horizontal="center" vertical="center" wrapText="1"/>
    </xf>
    <xf numFmtId="0" fontId="7" fillId="0" borderId="17">
      <alignment horizontal="left" wrapText="1"/>
    </xf>
    <xf numFmtId="49" fontId="7" fillId="0" borderId="18">
      <alignment horizontal="center" wrapText="1"/>
    </xf>
    <xf numFmtId="49" fontId="7" fillId="0" borderId="19">
      <alignment horizontal="center"/>
    </xf>
    <xf numFmtId="4" fontId="7" fillId="0" borderId="16">
      <alignment horizontal="right"/>
    </xf>
    <xf numFmtId="4" fontId="7" fillId="0" borderId="20">
      <alignment horizontal="right"/>
    </xf>
    <xf numFmtId="0" fontId="7" fillId="0" borderId="21">
      <alignment horizontal="left" wrapText="1"/>
    </xf>
    <xf numFmtId="0" fontId="7" fillId="0" borderId="22">
      <alignment horizontal="left" wrapText="1" indent="1"/>
    </xf>
    <xf numFmtId="49" fontId="7" fillId="0" borderId="23">
      <alignment horizontal="center" wrapText="1"/>
    </xf>
    <xf numFmtId="49" fontId="7" fillId="0" borderId="24">
      <alignment horizontal="center"/>
    </xf>
    <xf numFmtId="49" fontId="7" fillId="0" borderId="25">
      <alignment horizontal="center"/>
    </xf>
    <xf numFmtId="0" fontId="7" fillId="0" borderId="26">
      <alignment horizontal="left" wrapText="1" indent="1"/>
    </xf>
    <xf numFmtId="0" fontId="7" fillId="0" borderId="20">
      <alignment horizontal="left" wrapText="1" indent="2"/>
    </xf>
    <xf numFmtId="49" fontId="7" fillId="0" borderId="27">
      <alignment horizontal="center"/>
    </xf>
    <xf numFmtId="49" fontId="7" fillId="0" borderId="16">
      <alignment horizontal="center"/>
    </xf>
    <xf numFmtId="0" fontId="7" fillId="0" borderId="9">
      <alignment horizontal="left" wrapText="1" indent="2"/>
    </xf>
    <xf numFmtId="0" fontId="7" fillId="0" borderId="15"/>
    <xf numFmtId="0" fontId="7" fillId="2" borderId="15"/>
    <xf numFmtId="0" fontId="7" fillId="2" borderId="28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29">
      <alignment horizontal="left" wrapText="1"/>
    </xf>
    <xf numFmtId="49" fontId="7" fillId="0" borderId="19">
      <alignment horizontal="center" wrapText="1"/>
    </xf>
    <xf numFmtId="4" fontId="7" fillId="0" borderId="30">
      <alignment horizontal="right"/>
    </xf>
    <xf numFmtId="4" fontId="7" fillId="0" borderId="31">
      <alignment horizontal="right"/>
    </xf>
    <xf numFmtId="0" fontId="7" fillId="0" borderId="32">
      <alignment horizontal="left" wrapText="1"/>
    </xf>
    <xf numFmtId="49" fontId="7" fillId="0" borderId="27">
      <alignment horizontal="center" wrapText="1"/>
    </xf>
    <xf numFmtId="49" fontId="7" fillId="0" borderId="20">
      <alignment horizontal="center"/>
    </xf>
    <xf numFmtId="0" fontId="7" fillId="0" borderId="31">
      <alignment horizontal="left" wrapText="1" indent="2"/>
    </xf>
    <xf numFmtId="49" fontId="7" fillId="0" borderId="33">
      <alignment horizontal="center"/>
    </xf>
    <xf numFmtId="49" fontId="7" fillId="0" borderId="30">
      <alignment horizontal="center"/>
    </xf>
    <xf numFmtId="0" fontId="7" fillId="0" borderId="11">
      <alignment horizontal="left" wrapText="1" indent="2"/>
    </xf>
    <xf numFmtId="0" fontId="7" fillId="0" borderId="12"/>
    <xf numFmtId="0" fontId="7" fillId="0" borderId="34"/>
    <xf numFmtId="0" fontId="1" fillId="0" borderId="35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19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4" fillId="0" borderId="13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2">
      <alignment horizontal="left" wrapText="1"/>
    </xf>
    <xf numFmtId="0" fontId="7" fillId="0" borderId="26">
      <alignment horizontal="left" wrapText="1"/>
    </xf>
    <xf numFmtId="0" fontId="4" fillId="0" borderId="24"/>
    <xf numFmtId="0" fontId="4" fillId="0" borderId="25"/>
    <xf numFmtId="0" fontId="7" fillId="0" borderId="29">
      <alignment horizontal="left" wrapText="1" indent="1"/>
    </xf>
    <xf numFmtId="49" fontId="7" fillId="0" borderId="33">
      <alignment horizontal="center" wrapText="1"/>
    </xf>
    <xf numFmtId="0" fontId="7" fillId="0" borderId="32">
      <alignment horizontal="left" wrapText="1" indent="1"/>
    </xf>
    <xf numFmtId="0" fontId="7" fillId="0" borderId="22">
      <alignment horizontal="left" wrapText="1" indent="2"/>
    </xf>
    <xf numFmtId="0" fontId="7" fillId="0" borderId="26">
      <alignment horizontal="left" wrapText="1" indent="2"/>
    </xf>
    <xf numFmtId="0" fontId="7" fillId="0" borderId="39">
      <alignment horizontal="left" wrapText="1" indent="2"/>
    </xf>
    <xf numFmtId="49" fontId="7" fillId="0" borderId="33">
      <alignment horizontal="center" shrinkToFit="1"/>
    </xf>
    <xf numFmtId="49" fontId="7" fillId="0" borderId="30">
      <alignment horizontal="center" shrinkToFit="1"/>
    </xf>
    <xf numFmtId="0" fontId="7" fillId="0" borderId="32">
      <alignment horizontal="left" wrapText="1" indent="2"/>
    </xf>
    <xf numFmtId="0" fontId="11" fillId="0" borderId="40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10" fillId="0" borderId="8"/>
    <xf numFmtId="49" fontId="12" fillId="0" borderId="42">
      <alignment horizontal="left" vertical="center" wrapText="1"/>
    </xf>
    <xf numFmtId="49" fontId="1" fillId="0" borderId="27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3">
      <alignment horizontal="center" vertical="center" wrapText="1"/>
    </xf>
    <xf numFmtId="0" fontId="7" fillId="0" borderId="24"/>
    <xf numFmtId="4" fontId="7" fillId="0" borderId="24">
      <alignment horizontal="right"/>
    </xf>
    <xf numFmtId="4" fontId="7" fillId="0" borderId="25">
      <alignment horizontal="right"/>
    </xf>
    <xf numFmtId="49" fontId="7" fillId="0" borderId="39">
      <alignment horizontal="left" vertical="center" wrapText="1" indent="3"/>
    </xf>
    <xf numFmtId="49" fontId="7" fillId="0" borderId="33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4">
      <alignment horizontal="left" vertical="center" wrapText="1" indent="3"/>
    </xf>
    <xf numFmtId="0" fontId="12" fillId="0" borderId="41">
      <alignment horizontal="left" vertical="center" wrapText="1"/>
    </xf>
    <xf numFmtId="49" fontId="7" fillId="0" borderId="45">
      <alignment horizontal="center" vertical="center" wrapText="1"/>
    </xf>
    <xf numFmtId="4" fontId="7" fillId="0" borderId="4">
      <alignment horizontal="right"/>
    </xf>
    <xf numFmtId="4" fontId="7" fillId="0" borderId="46">
      <alignment horizontal="right"/>
    </xf>
    <xf numFmtId="0" fontId="11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1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18">
      <alignment horizontal="center" vertical="center" wrapText="1"/>
    </xf>
    <xf numFmtId="0" fontId="7" fillId="0" borderId="25"/>
    <xf numFmtId="0" fontId="11" fillId="0" borderId="13">
      <alignment horizontal="center" vertical="center" textRotation="90"/>
    </xf>
    <xf numFmtId="0" fontId="11" fillId="0" borderId="2">
      <alignment horizontal="center" vertical="center" textRotation="90"/>
    </xf>
    <xf numFmtId="0" fontId="11" fillId="0" borderId="40">
      <alignment horizontal="center" vertical="center" textRotation="90"/>
    </xf>
    <xf numFmtId="49" fontId="12" fillId="0" borderId="41">
      <alignment horizontal="left" vertical="center" wrapText="1"/>
    </xf>
    <xf numFmtId="0" fontId="11" fillId="0" borderId="16">
      <alignment horizontal="center" vertical="center" textRotation="90"/>
    </xf>
    <xf numFmtId="0" fontId="1" fillId="0" borderId="18">
      <alignment horizontal="center" vertical="center"/>
    </xf>
    <xf numFmtId="0" fontId="7" fillId="0" borderId="42">
      <alignment horizontal="left" vertical="center" wrapText="1"/>
    </xf>
    <xf numFmtId="0" fontId="7" fillId="0" borderId="23">
      <alignment horizontal="center" vertical="center"/>
    </xf>
    <xf numFmtId="0" fontId="7" fillId="0" borderId="33">
      <alignment horizontal="center" vertical="center"/>
    </xf>
    <xf numFmtId="0" fontId="7" fillId="0" borderId="27">
      <alignment horizontal="center" vertical="center"/>
    </xf>
    <xf numFmtId="0" fontId="7" fillId="0" borderId="44">
      <alignment horizontal="left" vertical="center" wrapText="1"/>
    </xf>
    <xf numFmtId="0" fontId="1" fillId="0" borderId="27">
      <alignment horizontal="center" vertical="center"/>
    </xf>
    <xf numFmtId="0" fontId="7" fillId="0" borderId="45">
      <alignment horizontal="center" vertical="center"/>
    </xf>
    <xf numFmtId="49" fontId="1" fillId="0" borderId="18">
      <alignment horizontal="center" vertical="center"/>
    </xf>
    <xf numFmtId="49" fontId="7" fillId="0" borderId="42">
      <alignment horizontal="left" vertical="center" wrapText="1"/>
    </xf>
    <xf numFmtId="49" fontId="7" fillId="0" borderId="23">
      <alignment horizontal="center" vertical="center"/>
    </xf>
    <xf numFmtId="49" fontId="7" fillId="0" borderId="33">
      <alignment horizontal="center" vertical="center"/>
    </xf>
    <xf numFmtId="49" fontId="7" fillId="0" borderId="27">
      <alignment horizontal="center" vertical="center"/>
    </xf>
    <xf numFmtId="49" fontId="7" fillId="0" borderId="44">
      <alignment horizontal="left" vertical="center" wrapText="1"/>
    </xf>
    <xf numFmtId="49" fontId="7" fillId="0" borderId="45">
      <alignment horizontal="center" vertical="center"/>
    </xf>
    <xf numFmtId="49" fontId="7" fillId="0" borderId="2">
      <alignment horizontal="center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3" fillId="0" borderId="2">
      <alignment wrapText="1"/>
    </xf>
    <xf numFmtId="0" fontId="13" fillId="0" borderId="16">
      <alignment wrapText="1"/>
    </xf>
    <xf numFmtId="0" fontId="13" fillId="0" borderId="13">
      <alignment wrapText="1"/>
    </xf>
    <xf numFmtId="0" fontId="7" fillId="0" borderId="13"/>
    <xf numFmtId="0" fontId="15" fillId="0" borderId="0"/>
    <xf numFmtId="0" fontId="15" fillId="0" borderId="0"/>
    <xf numFmtId="0" fontId="15" fillId="0" borderId="0"/>
    <xf numFmtId="0" fontId="5" fillId="0" borderId="1"/>
    <xf numFmtId="0" fontId="5" fillId="0" borderId="1"/>
    <xf numFmtId="0" fontId="14" fillId="3" borderId="1"/>
    <xf numFmtId="0" fontId="14" fillId="0" borderId="1"/>
  </cellStyleXfs>
  <cellXfs count="31">
    <xf numFmtId="0" fontId="0" fillId="0" borderId="0" xfId="0"/>
    <xf numFmtId="0" fontId="0" fillId="0" borderId="0" xfId="0" applyProtection="1">
      <protection locked="0"/>
    </xf>
    <xf numFmtId="0" fontId="17" fillId="0" borderId="1" xfId="60" applyNumberFormat="1" applyFont="1" applyBorder="1" applyProtection="1">
      <alignment horizontal="left"/>
    </xf>
    <xf numFmtId="49" fontId="17" fillId="0" borderId="47" xfId="36" applyNumberFormat="1" applyFont="1" applyBorder="1" applyProtection="1">
      <alignment horizontal="center" vertical="center" wrapText="1"/>
    </xf>
    <xf numFmtId="49" fontId="17" fillId="0" borderId="47" xfId="36" applyNumberFormat="1" applyFont="1" applyBorder="1" applyAlignment="1" applyProtection="1">
      <alignment horizontal="center" vertical="center" wrapText="1"/>
    </xf>
    <xf numFmtId="0" fontId="18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17" fillId="0" borderId="1" xfId="60" applyNumberFormat="1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17" fillId="0" borderId="48" xfId="0" applyNumberFormat="1" applyFont="1" applyFill="1" applyBorder="1" applyAlignment="1">
      <alignment horizontal="center" wrapText="1"/>
    </xf>
    <xf numFmtId="165" fontId="19" fillId="0" borderId="48" xfId="0" applyNumberFormat="1" applyFont="1" applyBorder="1" applyAlignment="1" applyProtection="1">
      <alignment horizontal="center"/>
      <protection locked="0"/>
    </xf>
    <xf numFmtId="0" fontId="17" fillId="0" borderId="48" xfId="0" applyFont="1" applyFill="1" applyBorder="1" applyAlignment="1">
      <alignment horizontal="left" vertical="top" wrapText="1"/>
    </xf>
    <xf numFmtId="0" fontId="17" fillId="0" borderId="48" xfId="0" applyFont="1" applyFill="1" applyBorder="1" applyAlignment="1">
      <alignment horizontal="center" vertical="center" wrapText="1"/>
    </xf>
    <xf numFmtId="166" fontId="17" fillId="0" borderId="48" xfId="0" applyNumberFormat="1" applyFont="1" applyFill="1" applyBorder="1" applyAlignment="1">
      <alignment horizontal="right" vertical="top" wrapText="1"/>
    </xf>
    <xf numFmtId="165" fontId="17" fillId="0" borderId="1" xfId="61" applyNumberFormat="1" applyFont="1" applyBorder="1" applyAlignment="1" applyProtection="1"/>
    <xf numFmtId="0" fontId="17" fillId="0" borderId="49" xfId="0" applyFont="1" applyFill="1" applyBorder="1" applyAlignment="1">
      <alignment horizontal="left" wrapText="1"/>
    </xf>
    <xf numFmtId="0" fontId="17" fillId="0" borderId="49" xfId="0" applyFont="1" applyFill="1" applyBorder="1" applyAlignment="1">
      <alignment horizontal="center" wrapText="1"/>
    </xf>
    <xf numFmtId="165" fontId="17" fillId="0" borderId="49" xfId="0" applyNumberFormat="1" applyFont="1" applyFill="1" applyBorder="1" applyAlignment="1">
      <alignment horizontal="center" wrapText="1"/>
    </xf>
    <xf numFmtId="166" fontId="17" fillId="0" borderId="49" xfId="0" applyNumberFormat="1" applyFont="1" applyFill="1" applyBorder="1" applyAlignment="1">
      <alignment horizontal="right" wrapText="1"/>
    </xf>
    <xf numFmtId="165" fontId="19" fillId="0" borderId="49" xfId="0" applyNumberFormat="1" applyFont="1" applyBorder="1" applyAlignment="1" applyProtection="1">
      <alignment horizontal="center"/>
      <protection locked="0"/>
    </xf>
    <xf numFmtId="0" fontId="16" fillId="0" borderId="1" xfId="0" applyFont="1" applyFill="1" applyBorder="1" applyAlignment="1">
      <alignment horizontal="center" vertical="center" wrapText="1"/>
    </xf>
    <xf numFmtId="165" fontId="17" fillId="0" borderId="1" xfId="61" applyNumberFormat="1" applyFont="1" applyBorder="1" applyAlignment="1" applyProtection="1">
      <alignment horizontal="center"/>
    </xf>
    <xf numFmtId="0" fontId="20" fillId="0" borderId="49" xfId="0" applyFont="1" applyFill="1" applyBorder="1" applyAlignment="1">
      <alignment horizontal="left" vertical="center" wrapText="1"/>
    </xf>
    <xf numFmtId="0" fontId="20" fillId="0" borderId="49" xfId="0" applyFont="1" applyFill="1" applyBorder="1" applyAlignment="1">
      <alignment horizontal="center" wrapText="1"/>
    </xf>
    <xf numFmtId="165" fontId="20" fillId="0" borderId="49" xfId="0" applyNumberFormat="1" applyFont="1" applyFill="1" applyBorder="1" applyAlignment="1">
      <alignment horizontal="center" wrapText="1"/>
    </xf>
    <xf numFmtId="166" fontId="20" fillId="0" borderId="49" xfId="0" applyNumberFormat="1" applyFont="1" applyFill="1" applyBorder="1" applyAlignment="1">
      <alignment horizontal="right" wrapText="1"/>
    </xf>
    <xf numFmtId="165" fontId="21" fillId="0" borderId="49" xfId="0" applyNumberFormat="1" applyFont="1" applyBorder="1" applyAlignment="1" applyProtection="1">
      <alignment horizontal="center"/>
      <protection locked="0"/>
    </xf>
  </cellXfs>
  <cellStyles count="175">
    <cellStyle name="br" xfId="170"/>
    <cellStyle name="col" xfId="169"/>
    <cellStyle name="style0" xfId="171"/>
    <cellStyle name="td" xfId="172"/>
    <cellStyle name="tr" xfId="168"/>
    <cellStyle name="xl100" xfId="81"/>
    <cellStyle name="xl101" xfId="68"/>
    <cellStyle name="xl102" xfId="82"/>
    <cellStyle name="xl103" xfId="74"/>
    <cellStyle name="xl104" xfId="84"/>
    <cellStyle name="xl105" xfId="62"/>
    <cellStyle name="xl106" xfId="63"/>
    <cellStyle name="xl107" xfId="87"/>
    <cellStyle name="xl108" xfId="89"/>
    <cellStyle name="xl109" xfId="93"/>
    <cellStyle name="xl110" xfId="96"/>
    <cellStyle name="xl111" xfId="98"/>
    <cellStyle name="xl112" xfId="85"/>
    <cellStyle name="xl113" xfId="88"/>
    <cellStyle name="xl114" xfId="94"/>
    <cellStyle name="xl115" xfId="99"/>
    <cellStyle name="xl116" xfId="86"/>
    <cellStyle name="xl117" xfId="100"/>
    <cellStyle name="xl118" xfId="90"/>
    <cellStyle name="xl119" xfId="95"/>
    <cellStyle name="xl120" xfId="97"/>
    <cellStyle name="xl121" xfId="101"/>
    <cellStyle name="xl122" xfId="91"/>
    <cellStyle name="xl123" xfId="92"/>
    <cellStyle name="xl124" xfId="102"/>
    <cellStyle name="xl125" xfId="125"/>
    <cellStyle name="xl126" xfId="129"/>
    <cellStyle name="xl127" xfId="133"/>
    <cellStyle name="xl128" xfId="139"/>
    <cellStyle name="xl129" xfId="140"/>
    <cellStyle name="xl130" xfId="141"/>
    <cellStyle name="xl131" xfId="143"/>
    <cellStyle name="xl132" xfId="164"/>
    <cellStyle name="xl133" xfId="166"/>
    <cellStyle name="xl134" xfId="103"/>
    <cellStyle name="xl135" xfId="106"/>
    <cellStyle name="xl136" xfId="109"/>
    <cellStyle name="xl137" xfId="111"/>
    <cellStyle name="xl138" xfId="116"/>
    <cellStyle name="xl139" xfId="118"/>
    <cellStyle name="xl140" xfId="120"/>
    <cellStyle name="xl141" xfId="121"/>
    <cellStyle name="xl142" xfId="126"/>
    <cellStyle name="xl143" xfId="130"/>
    <cellStyle name="xl144" xfId="134"/>
    <cellStyle name="xl145" xfId="142"/>
    <cellStyle name="xl146" xfId="145"/>
    <cellStyle name="xl147" xfId="149"/>
    <cellStyle name="xl148" xfId="153"/>
    <cellStyle name="xl149" xfId="157"/>
    <cellStyle name="xl150" xfId="107"/>
    <cellStyle name="xl151" xfId="110"/>
    <cellStyle name="xl152" xfId="112"/>
    <cellStyle name="xl153" xfId="117"/>
    <cellStyle name="xl154" xfId="119"/>
    <cellStyle name="xl155" xfId="122"/>
    <cellStyle name="xl156" xfId="127"/>
    <cellStyle name="xl157" xfId="131"/>
    <cellStyle name="xl158" xfId="135"/>
    <cellStyle name="xl159" xfId="137"/>
    <cellStyle name="xl160" xfId="144"/>
    <cellStyle name="xl161" xfId="146"/>
    <cellStyle name="xl162" xfId="147"/>
    <cellStyle name="xl163" xfId="148"/>
    <cellStyle name="xl164" xfId="150"/>
    <cellStyle name="xl165" xfId="151"/>
    <cellStyle name="xl166" xfId="152"/>
    <cellStyle name="xl167" xfId="154"/>
    <cellStyle name="xl168" xfId="155"/>
    <cellStyle name="xl169" xfId="156"/>
    <cellStyle name="xl170" xfId="158"/>
    <cellStyle name="xl171" xfId="105"/>
    <cellStyle name="xl172" xfId="113"/>
    <cellStyle name="xl173" xfId="123"/>
    <cellStyle name="xl174" xfId="128"/>
    <cellStyle name="xl175" xfId="132"/>
    <cellStyle name="xl176" xfId="136"/>
    <cellStyle name="xl177" xfId="159"/>
    <cellStyle name="xl178" xfId="162"/>
    <cellStyle name="xl179" xfId="167"/>
    <cellStyle name="xl180" xfId="160"/>
    <cellStyle name="xl181" xfId="163"/>
    <cellStyle name="xl182" xfId="161"/>
    <cellStyle name="xl183" xfId="114"/>
    <cellStyle name="xl184" xfId="104"/>
    <cellStyle name="xl185" xfId="115"/>
    <cellStyle name="xl186" xfId="124"/>
    <cellStyle name="xl187" xfId="138"/>
    <cellStyle name="xl188" xfId="165"/>
    <cellStyle name="xl189" xfId="108"/>
    <cellStyle name="xl21" xfId="173"/>
    <cellStyle name="xl22" xfId="1"/>
    <cellStyle name="xl23" xfId="8"/>
    <cellStyle name="xl24" xfId="12"/>
    <cellStyle name="xl25" xfId="19"/>
    <cellStyle name="xl26" xfId="34"/>
    <cellStyle name="xl27" xfId="5"/>
    <cellStyle name="xl28" xfId="36"/>
    <cellStyle name="xl29" xfId="38"/>
    <cellStyle name="xl30" xfId="44"/>
    <cellStyle name="xl31" xfId="49"/>
    <cellStyle name="xl32" xfId="7"/>
    <cellStyle name="xl33" xfId="13"/>
    <cellStyle name="xl34" xfId="30"/>
    <cellStyle name="xl35" xfId="39"/>
    <cellStyle name="xl36" xfId="45"/>
    <cellStyle name="xl37" xfId="50"/>
    <cellStyle name="xl38" xfId="174"/>
    <cellStyle name="xl39" xfId="53"/>
    <cellStyle name="xl40" xfId="31"/>
    <cellStyle name="xl41" xfId="23"/>
    <cellStyle name="xl42" xfId="40"/>
    <cellStyle name="xl43" xfId="46"/>
    <cellStyle name="xl44" xfId="51"/>
    <cellStyle name="xl45" xfId="37"/>
    <cellStyle name="xl46" xfId="41"/>
    <cellStyle name="xl47" xfId="54"/>
    <cellStyle name="xl48" xfId="56"/>
    <cellStyle name="xl49" xfId="2"/>
    <cellStyle name="xl50" xfId="20"/>
    <cellStyle name="xl51" xfId="26"/>
    <cellStyle name="xl52" xfId="28"/>
    <cellStyle name="xl53" xfId="9"/>
    <cellStyle name="xl54" xfId="14"/>
    <cellStyle name="xl55" xfId="21"/>
    <cellStyle name="xl56" xfId="3"/>
    <cellStyle name="xl57" xfId="35"/>
    <cellStyle name="xl58" xfId="10"/>
    <cellStyle name="xl59" xfId="15"/>
    <cellStyle name="xl60" xfId="22"/>
    <cellStyle name="xl61" xfId="25"/>
    <cellStyle name="xl62" xfId="27"/>
    <cellStyle name="xl63" xfId="29"/>
    <cellStyle name="xl64" xfId="32"/>
    <cellStyle name="xl65" xfId="33"/>
    <cellStyle name="xl66" xfId="4"/>
    <cellStyle name="xl67" xfId="11"/>
    <cellStyle name="xl68" xfId="16"/>
    <cellStyle name="xl69" xfId="42"/>
    <cellStyle name="xl70" xfId="47"/>
    <cellStyle name="xl71" xfId="43"/>
    <cellStyle name="xl72" xfId="48"/>
    <cellStyle name="xl73" xfId="52"/>
    <cellStyle name="xl74" xfId="55"/>
    <cellStyle name="xl75" xfId="6"/>
    <cellStyle name="xl76" xfId="17"/>
    <cellStyle name="xl77" xfId="24"/>
    <cellStyle name="xl78" xfId="18"/>
    <cellStyle name="xl79" xfId="57"/>
    <cellStyle name="xl80" xfId="60"/>
    <cellStyle name="xl81" xfId="64"/>
    <cellStyle name="xl82" xfId="75"/>
    <cellStyle name="xl83" xfId="77"/>
    <cellStyle name="xl84" xfId="71"/>
    <cellStyle name="xl85" xfId="58"/>
    <cellStyle name="xl86" xfId="69"/>
    <cellStyle name="xl87" xfId="76"/>
    <cellStyle name="xl88" xfId="78"/>
    <cellStyle name="xl89" xfId="72"/>
    <cellStyle name="xl90" xfId="83"/>
    <cellStyle name="xl91" xfId="59"/>
    <cellStyle name="xl92" xfId="65"/>
    <cellStyle name="xl93" xfId="79"/>
    <cellStyle name="xl94" xfId="73"/>
    <cellStyle name="xl95" xfId="61"/>
    <cellStyle name="xl96" xfId="66"/>
    <cellStyle name="xl97" xfId="80"/>
    <cellStyle name="xl98" xfId="67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tabSelected="1" workbookViewId="0">
      <selection activeCell="A7" sqref="A7"/>
    </sheetView>
  </sheetViews>
  <sheetFormatPr defaultColWidth="9.109375" defaultRowHeight="14.4" x14ac:dyDescent="0.3"/>
  <cols>
    <col min="1" max="1" width="53.88671875" style="1" customWidth="1"/>
    <col min="2" max="2" width="15.44140625" style="9" customWidth="1"/>
    <col min="3" max="3" width="17.109375" style="9" customWidth="1"/>
    <col min="4" max="4" width="18.77734375" style="1" hidden="1" customWidth="1"/>
    <col min="5" max="5" width="17.33203125" style="12" customWidth="1"/>
    <col min="6" max="6" width="19.109375" style="1" hidden="1" customWidth="1"/>
    <col min="7" max="7" width="16.77734375" style="1" customWidth="1"/>
    <col min="8" max="16384" width="9.109375" style="1"/>
  </cols>
  <sheetData>
    <row r="1" spans="1:8" x14ac:dyDescent="0.3">
      <c r="A1"/>
      <c r="B1" s="6"/>
      <c r="C1" s="6"/>
      <c r="D1"/>
      <c r="E1" s="10"/>
      <c r="F1"/>
      <c r="G1"/>
    </row>
    <row r="2" spans="1:8" ht="62.4" customHeight="1" x14ac:dyDescent="0.3">
      <c r="A2" s="24" t="s">
        <v>6</v>
      </c>
      <c r="B2" s="24"/>
      <c r="C2" s="24"/>
      <c r="D2" s="24"/>
      <c r="E2" s="24"/>
      <c r="F2" s="24"/>
      <c r="G2" s="24"/>
    </row>
    <row r="3" spans="1:8" ht="22.8" customHeight="1" x14ac:dyDescent="0.3">
      <c r="A3" s="2"/>
      <c r="B3" s="7"/>
      <c r="C3" s="7"/>
      <c r="D3" s="25" t="s">
        <v>3</v>
      </c>
      <c r="E3" s="25"/>
      <c r="F3" s="25"/>
      <c r="G3" s="18"/>
    </row>
    <row r="4" spans="1:8" ht="61.2" customHeight="1" x14ac:dyDescent="0.3">
      <c r="A4" s="3" t="s">
        <v>4</v>
      </c>
      <c r="B4" s="4" t="s">
        <v>1</v>
      </c>
      <c r="C4" s="4" t="s">
        <v>162</v>
      </c>
      <c r="D4" s="4" t="s">
        <v>160</v>
      </c>
      <c r="E4" s="4" t="s">
        <v>0</v>
      </c>
      <c r="F4" s="4" t="s">
        <v>161</v>
      </c>
      <c r="G4" s="4" t="s">
        <v>5</v>
      </c>
    </row>
    <row r="5" spans="1:8" ht="23.4" customHeight="1" x14ac:dyDescent="0.3">
      <c r="A5" s="26" t="s">
        <v>7</v>
      </c>
      <c r="B5" s="27" t="s">
        <v>8</v>
      </c>
      <c r="C5" s="28">
        <f>D5/1000</f>
        <v>56888897.09206</v>
      </c>
      <c r="D5" s="29">
        <v>56888897092.059998</v>
      </c>
      <c r="E5" s="28">
        <f>F5/1000</f>
        <v>37793086.694150001</v>
      </c>
      <c r="F5" s="29">
        <v>37793086694.150002</v>
      </c>
      <c r="G5" s="30">
        <f>E5/C5*100</f>
        <v>66.433150625141565</v>
      </c>
      <c r="H5" s="5"/>
    </row>
    <row r="6" spans="1:8" ht="16.2" customHeight="1" x14ac:dyDescent="0.3">
      <c r="A6" s="19" t="s">
        <v>163</v>
      </c>
      <c r="B6" s="20"/>
      <c r="C6" s="21"/>
      <c r="D6" s="22"/>
      <c r="E6" s="21"/>
      <c r="F6" s="22"/>
      <c r="G6" s="23"/>
      <c r="H6" s="5"/>
    </row>
    <row r="7" spans="1:8" ht="19.2" customHeight="1" x14ac:dyDescent="0.3">
      <c r="A7" s="15" t="s">
        <v>9</v>
      </c>
      <c r="B7" s="16" t="s">
        <v>10</v>
      </c>
      <c r="C7" s="13">
        <f t="shared" ref="C7:C70" si="0">D7/1000</f>
        <v>2770816.3762800004</v>
      </c>
      <c r="D7" s="17">
        <v>2770816376.2800002</v>
      </c>
      <c r="E7" s="13">
        <f t="shared" ref="E7:E70" si="1">F7/1000</f>
        <v>1489369.61115</v>
      </c>
      <c r="F7" s="17">
        <v>1489369611.1500001</v>
      </c>
      <c r="G7" s="14">
        <f t="shared" ref="G7:G70" si="2">E7/C7*100</f>
        <v>53.752014168097809</v>
      </c>
      <c r="H7" s="5"/>
    </row>
    <row r="8" spans="1:8" ht="26.4" x14ac:dyDescent="0.3">
      <c r="A8" s="15" t="s">
        <v>11</v>
      </c>
      <c r="B8" s="16" t="s">
        <v>12</v>
      </c>
      <c r="C8" s="13">
        <f t="shared" si="0"/>
        <v>4227.3710000000001</v>
      </c>
      <c r="D8" s="17">
        <v>4227371</v>
      </c>
      <c r="E8" s="13">
        <f t="shared" si="1"/>
        <v>2145.7925699999996</v>
      </c>
      <c r="F8" s="17">
        <v>2145792.5699999998</v>
      </c>
      <c r="G8" s="14">
        <f t="shared" si="2"/>
        <v>50.759504429585192</v>
      </c>
      <c r="H8" s="5"/>
    </row>
    <row r="9" spans="1:8" ht="39.6" x14ac:dyDescent="0.3">
      <c r="A9" s="15" t="s">
        <v>13</v>
      </c>
      <c r="B9" s="16" t="s">
        <v>14</v>
      </c>
      <c r="C9" s="13">
        <f t="shared" si="0"/>
        <v>76296.471250000002</v>
      </c>
      <c r="D9" s="17">
        <v>76296471.25</v>
      </c>
      <c r="E9" s="13">
        <f t="shared" si="1"/>
        <v>52526.873970000001</v>
      </c>
      <c r="F9" s="17">
        <v>52526873.969999999</v>
      </c>
      <c r="G9" s="14">
        <f t="shared" si="2"/>
        <v>68.845744907239066</v>
      </c>
      <c r="H9" s="5"/>
    </row>
    <row r="10" spans="1:8" ht="39.6" x14ac:dyDescent="0.3">
      <c r="A10" s="15" t="s">
        <v>15</v>
      </c>
      <c r="B10" s="16" t="s">
        <v>16</v>
      </c>
      <c r="C10" s="13">
        <f t="shared" si="0"/>
        <v>320589.06</v>
      </c>
      <c r="D10" s="17">
        <v>320589060</v>
      </c>
      <c r="E10" s="13">
        <f t="shared" si="1"/>
        <v>209332.87431000001</v>
      </c>
      <c r="F10" s="17">
        <v>209332874.31</v>
      </c>
      <c r="G10" s="14">
        <f t="shared" si="2"/>
        <v>65.296324930738436</v>
      </c>
      <c r="H10" s="5"/>
    </row>
    <row r="11" spans="1:8" x14ac:dyDescent="0.3">
      <c r="A11" s="15" t="s">
        <v>17</v>
      </c>
      <c r="B11" s="16" t="s">
        <v>18</v>
      </c>
      <c r="C11" s="13">
        <f t="shared" si="0"/>
        <v>1396.9</v>
      </c>
      <c r="D11" s="17">
        <v>1396900</v>
      </c>
      <c r="E11" s="13">
        <f t="shared" si="1"/>
        <v>1134.4000000000001</v>
      </c>
      <c r="F11" s="17">
        <v>1134400</v>
      </c>
      <c r="G11" s="14">
        <f t="shared" si="2"/>
        <v>81.208390006442841</v>
      </c>
      <c r="H11" s="5"/>
    </row>
    <row r="12" spans="1:8" ht="39.6" x14ac:dyDescent="0.3">
      <c r="A12" s="15" t="s">
        <v>19</v>
      </c>
      <c r="B12" s="16" t="s">
        <v>20</v>
      </c>
      <c r="C12" s="13">
        <f t="shared" si="0"/>
        <v>158850.03599999999</v>
      </c>
      <c r="D12" s="17">
        <v>158850036</v>
      </c>
      <c r="E12" s="13">
        <f t="shared" si="1"/>
        <v>90869.713749999995</v>
      </c>
      <c r="F12" s="17">
        <v>90869713.75</v>
      </c>
      <c r="G12" s="14">
        <f t="shared" si="2"/>
        <v>57.204717127039238</v>
      </c>
      <c r="H12" s="5"/>
    </row>
    <row r="13" spans="1:8" x14ac:dyDescent="0.3">
      <c r="A13" s="15" t="s">
        <v>21</v>
      </c>
      <c r="B13" s="16" t="s">
        <v>22</v>
      </c>
      <c r="C13" s="13">
        <f t="shared" si="0"/>
        <v>44846.527999999998</v>
      </c>
      <c r="D13" s="17">
        <v>44846528</v>
      </c>
      <c r="E13" s="13">
        <f t="shared" si="1"/>
        <v>27221.68088</v>
      </c>
      <c r="F13" s="17">
        <v>27221680.879999999</v>
      </c>
      <c r="G13" s="14">
        <f t="shared" si="2"/>
        <v>60.699639624275939</v>
      </c>
      <c r="H13" s="5"/>
    </row>
    <row r="14" spans="1:8" x14ac:dyDescent="0.3">
      <c r="A14" s="15" t="s">
        <v>23</v>
      </c>
      <c r="B14" s="16" t="s">
        <v>24</v>
      </c>
      <c r="C14" s="13">
        <f t="shared" si="0"/>
        <v>3500</v>
      </c>
      <c r="D14" s="17">
        <v>3500000</v>
      </c>
      <c r="E14" s="13">
        <f t="shared" si="1"/>
        <v>3500</v>
      </c>
      <c r="F14" s="17">
        <v>3500000</v>
      </c>
      <c r="G14" s="14">
        <f t="shared" si="2"/>
        <v>100</v>
      </c>
      <c r="H14" s="5"/>
    </row>
    <row r="15" spans="1:8" x14ac:dyDescent="0.3">
      <c r="A15" s="15" t="s">
        <v>25</v>
      </c>
      <c r="B15" s="16" t="s">
        <v>26</v>
      </c>
      <c r="C15" s="13">
        <f t="shared" si="0"/>
        <v>225876.26500000001</v>
      </c>
      <c r="D15" s="17">
        <v>225876265</v>
      </c>
      <c r="E15" s="13">
        <f t="shared" si="1"/>
        <v>0</v>
      </c>
      <c r="F15" s="17">
        <v>0</v>
      </c>
      <c r="G15" s="14">
        <f t="shared" si="2"/>
        <v>0</v>
      </c>
      <c r="H15" s="5"/>
    </row>
    <row r="16" spans="1:8" x14ac:dyDescent="0.3">
      <c r="A16" s="15" t="s">
        <v>27</v>
      </c>
      <c r="B16" s="16" t="s">
        <v>28</v>
      </c>
      <c r="C16" s="13">
        <f t="shared" si="0"/>
        <v>1935233.7450299999</v>
      </c>
      <c r="D16" s="17">
        <v>1935233745.03</v>
      </c>
      <c r="E16" s="13">
        <f t="shared" si="1"/>
        <v>1102638.2756700001</v>
      </c>
      <c r="F16" s="17">
        <v>1102638275.6700001</v>
      </c>
      <c r="G16" s="14">
        <f t="shared" si="2"/>
        <v>56.977007480453324</v>
      </c>
      <c r="H16" s="5"/>
    </row>
    <row r="17" spans="1:8" x14ac:dyDescent="0.3">
      <c r="A17" s="15" t="s">
        <v>29</v>
      </c>
      <c r="B17" s="16" t="s">
        <v>30</v>
      </c>
      <c r="C17" s="13">
        <f t="shared" si="0"/>
        <v>29102.3</v>
      </c>
      <c r="D17" s="17">
        <v>29102300</v>
      </c>
      <c r="E17" s="13">
        <f t="shared" si="1"/>
        <v>18119.53585</v>
      </c>
      <c r="F17" s="17">
        <v>18119535.850000001</v>
      </c>
      <c r="G17" s="14">
        <f t="shared" si="2"/>
        <v>62.26152520591156</v>
      </c>
      <c r="H17" s="5"/>
    </row>
    <row r="18" spans="1:8" x14ac:dyDescent="0.3">
      <c r="A18" s="15" t="s">
        <v>31</v>
      </c>
      <c r="B18" s="16" t="s">
        <v>32</v>
      </c>
      <c r="C18" s="13">
        <f t="shared" si="0"/>
        <v>26872.3</v>
      </c>
      <c r="D18" s="17">
        <v>26872300</v>
      </c>
      <c r="E18" s="13">
        <f t="shared" si="1"/>
        <v>17599.85485</v>
      </c>
      <c r="F18" s="17">
        <v>17599854.850000001</v>
      </c>
      <c r="G18" s="14">
        <f t="shared" si="2"/>
        <v>65.494411903707544</v>
      </c>
      <c r="H18" s="5"/>
    </row>
    <row r="19" spans="1:8" x14ac:dyDescent="0.3">
      <c r="A19" s="15" t="s">
        <v>33</v>
      </c>
      <c r="B19" s="16" t="s">
        <v>34</v>
      </c>
      <c r="C19" s="13">
        <f t="shared" si="0"/>
        <v>2230</v>
      </c>
      <c r="D19" s="17">
        <v>2230000</v>
      </c>
      <c r="E19" s="13">
        <f t="shared" si="1"/>
        <v>519.68100000000004</v>
      </c>
      <c r="F19" s="17">
        <v>519681</v>
      </c>
      <c r="G19" s="14">
        <f t="shared" si="2"/>
        <v>23.304080717488791</v>
      </c>
      <c r="H19" s="5"/>
    </row>
    <row r="20" spans="1:8" ht="26.4" x14ac:dyDescent="0.3">
      <c r="A20" s="15" t="s">
        <v>35</v>
      </c>
      <c r="B20" s="16" t="s">
        <v>36</v>
      </c>
      <c r="C20" s="13">
        <f t="shared" si="0"/>
        <v>715552.35</v>
      </c>
      <c r="D20" s="17">
        <v>715552350</v>
      </c>
      <c r="E20" s="13">
        <f t="shared" si="1"/>
        <v>486906.26643000002</v>
      </c>
      <c r="F20" s="17">
        <v>486906266.43000001</v>
      </c>
      <c r="G20" s="14">
        <f t="shared" si="2"/>
        <v>68.046211633572312</v>
      </c>
      <c r="H20" s="5"/>
    </row>
    <row r="21" spans="1:8" x14ac:dyDescent="0.3">
      <c r="A21" s="15" t="s">
        <v>37</v>
      </c>
      <c r="B21" s="16" t="s">
        <v>38</v>
      </c>
      <c r="C21" s="13">
        <f t="shared" si="0"/>
        <v>129345.25</v>
      </c>
      <c r="D21" s="17">
        <v>129345250</v>
      </c>
      <c r="E21" s="13">
        <f t="shared" si="1"/>
        <v>88141.691950000008</v>
      </c>
      <c r="F21" s="17">
        <v>88141691.950000003</v>
      </c>
      <c r="G21" s="14">
        <f t="shared" si="2"/>
        <v>68.144513965530237</v>
      </c>
      <c r="H21" s="5"/>
    </row>
    <row r="22" spans="1:8" ht="26.4" x14ac:dyDescent="0.3">
      <c r="A22" s="15" t="s">
        <v>39</v>
      </c>
      <c r="B22" s="16" t="s">
        <v>40</v>
      </c>
      <c r="C22" s="13">
        <f t="shared" si="0"/>
        <v>400</v>
      </c>
      <c r="D22" s="17">
        <v>400000</v>
      </c>
      <c r="E22" s="13">
        <f t="shared" si="1"/>
        <v>0</v>
      </c>
      <c r="F22" s="17">
        <v>0</v>
      </c>
      <c r="G22" s="14">
        <f t="shared" si="2"/>
        <v>0</v>
      </c>
      <c r="H22" s="5"/>
    </row>
    <row r="23" spans="1:8" x14ac:dyDescent="0.3">
      <c r="A23" s="15" t="s">
        <v>41</v>
      </c>
      <c r="B23" s="16" t="s">
        <v>42</v>
      </c>
      <c r="C23" s="13">
        <f t="shared" si="0"/>
        <v>485693.28</v>
      </c>
      <c r="D23" s="17">
        <v>485693280</v>
      </c>
      <c r="E23" s="13">
        <f t="shared" si="1"/>
        <v>339609.83500000002</v>
      </c>
      <c r="F23" s="17">
        <v>339609835</v>
      </c>
      <c r="G23" s="14">
        <f t="shared" si="2"/>
        <v>69.92269586270578</v>
      </c>
      <c r="H23" s="5"/>
    </row>
    <row r="24" spans="1:8" x14ac:dyDescent="0.3">
      <c r="A24" s="15" t="s">
        <v>43</v>
      </c>
      <c r="B24" s="16" t="s">
        <v>44</v>
      </c>
      <c r="C24" s="13">
        <f t="shared" si="0"/>
        <v>32595.1</v>
      </c>
      <c r="D24" s="17">
        <v>32595100</v>
      </c>
      <c r="E24" s="13">
        <f t="shared" si="1"/>
        <v>25246.94025</v>
      </c>
      <c r="F24" s="17">
        <v>25246940.25</v>
      </c>
      <c r="G24" s="14">
        <f t="shared" si="2"/>
        <v>77.456244190077655</v>
      </c>
      <c r="H24" s="5"/>
    </row>
    <row r="25" spans="1:8" ht="26.4" x14ac:dyDescent="0.3">
      <c r="A25" s="15" t="s">
        <v>45</v>
      </c>
      <c r="B25" s="16" t="s">
        <v>46</v>
      </c>
      <c r="C25" s="13">
        <f t="shared" si="0"/>
        <v>67518.720000000001</v>
      </c>
      <c r="D25" s="17">
        <v>67518720</v>
      </c>
      <c r="E25" s="13">
        <f t="shared" si="1"/>
        <v>33907.799229999997</v>
      </c>
      <c r="F25" s="17">
        <v>33907799.229999997</v>
      </c>
      <c r="G25" s="14">
        <f t="shared" si="2"/>
        <v>50.219848998914664</v>
      </c>
      <c r="H25" s="5"/>
    </row>
    <row r="26" spans="1:8" x14ac:dyDescent="0.3">
      <c r="A26" s="15" t="s">
        <v>47</v>
      </c>
      <c r="B26" s="16" t="s">
        <v>48</v>
      </c>
      <c r="C26" s="13">
        <f t="shared" si="0"/>
        <v>12249566.79349</v>
      </c>
      <c r="D26" s="17">
        <v>12249566793.49</v>
      </c>
      <c r="E26" s="13">
        <f t="shared" si="1"/>
        <v>7817515.5542200003</v>
      </c>
      <c r="F26" s="17">
        <v>7817515554.2200003</v>
      </c>
      <c r="G26" s="14">
        <f t="shared" si="2"/>
        <v>63.818710375738327</v>
      </c>
      <c r="H26" s="5"/>
    </row>
    <row r="27" spans="1:8" x14ac:dyDescent="0.3">
      <c r="A27" s="15" t="s">
        <v>49</v>
      </c>
      <c r="B27" s="16" t="s">
        <v>50</v>
      </c>
      <c r="C27" s="13">
        <f t="shared" si="0"/>
        <v>309242.52399999998</v>
      </c>
      <c r="D27" s="17">
        <v>309242524</v>
      </c>
      <c r="E27" s="13">
        <f t="shared" si="1"/>
        <v>209607.30746000001</v>
      </c>
      <c r="F27" s="17">
        <v>209607307.46000001</v>
      </c>
      <c r="G27" s="14">
        <f t="shared" si="2"/>
        <v>67.780881086069527</v>
      </c>
      <c r="H27" s="5"/>
    </row>
    <row r="28" spans="1:8" x14ac:dyDescent="0.3">
      <c r="A28" s="15" t="s">
        <v>51</v>
      </c>
      <c r="B28" s="16" t="s">
        <v>52</v>
      </c>
      <c r="C28" s="13">
        <f t="shared" si="0"/>
        <v>5509.1</v>
      </c>
      <c r="D28" s="17">
        <v>5509100</v>
      </c>
      <c r="E28" s="13">
        <f t="shared" si="1"/>
        <v>0</v>
      </c>
      <c r="F28" s="17">
        <v>0</v>
      </c>
      <c r="G28" s="14">
        <f t="shared" si="2"/>
        <v>0</v>
      </c>
      <c r="H28" s="5"/>
    </row>
    <row r="29" spans="1:8" x14ac:dyDescent="0.3">
      <c r="A29" s="15" t="s">
        <v>53</v>
      </c>
      <c r="B29" s="16" t="s">
        <v>54</v>
      </c>
      <c r="C29" s="13">
        <f t="shared" si="0"/>
        <v>3517715.8315599998</v>
      </c>
      <c r="D29" s="17">
        <v>3517715831.5599999</v>
      </c>
      <c r="E29" s="13">
        <f t="shared" si="1"/>
        <v>2290134.2688800003</v>
      </c>
      <c r="F29" s="17">
        <v>2290134268.8800001</v>
      </c>
      <c r="G29" s="14">
        <f t="shared" si="2"/>
        <v>65.102878644532112</v>
      </c>
      <c r="H29" s="5"/>
    </row>
    <row r="30" spans="1:8" x14ac:dyDescent="0.3">
      <c r="A30" s="15" t="s">
        <v>55</v>
      </c>
      <c r="B30" s="16" t="s">
        <v>56</v>
      </c>
      <c r="C30" s="13">
        <f t="shared" si="0"/>
        <v>134942.01999999999</v>
      </c>
      <c r="D30" s="17">
        <v>134942020</v>
      </c>
      <c r="E30" s="13">
        <f t="shared" si="1"/>
        <v>69030.105190000002</v>
      </c>
      <c r="F30" s="17">
        <v>69030105.189999998</v>
      </c>
      <c r="G30" s="14">
        <f t="shared" si="2"/>
        <v>51.155381540901793</v>
      </c>
      <c r="H30" s="5"/>
    </row>
    <row r="31" spans="1:8" x14ac:dyDescent="0.3">
      <c r="A31" s="15" t="s">
        <v>57</v>
      </c>
      <c r="B31" s="16" t="s">
        <v>58</v>
      </c>
      <c r="C31" s="13">
        <f t="shared" si="0"/>
        <v>518925.098</v>
      </c>
      <c r="D31" s="17">
        <v>518925098</v>
      </c>
      <c r="E31" s="13">
        <f t="shared" si="1"/>
        <v>433834.53576</v>
      </c>
      <c r="F31" s="17">
        <v>433834535.75999999</v>
      </c>
      <c r="G31" s="14">
        <f t="shared" si="2"/>
        <v>83.602534822858004</v>
      </c>
      <c r="H31" s="5"/>
    </row>
    <row r="32" spans="1:8" x14ac:dyDescent="0.3">
      <c r="A32" s="15" t="s">
        <v>59</v>
      </c>
      <c r="B32" s="16" t="s">
        <v>60</v>
      </c>
      <c r="C32" s="13">
        <f t="shared" si="0"/>
        <v>1147693.378</v>
      </c>
      <c r="D32" s="17">
        <v>1147693378</v>
      </c>
      <c r="E32" s="13">
        <f t="shared" si="1"/>
        <v>717996.30417999998</v>
      </c>
      <c r="F32" s="17">
        <v>717996304.17999995</v>
      </c>
      <c r="G32" s="14">
        <f t="shared" si="2"/>
        <v>62.559941352210188</v>
      </c>
      <c r="H32" s="5"/>
    </row>
    <row r="33" spans="1:8" x14ac:dyDescent="0.3">
      <c r="A33" s="15" t="s">
        <v>61</v>
      </c>
      <c r="B33" s="16" t="s">
        <v>62</v>
      </c>
      <c r="C33" s="13">
        <f t="shared" si="0"/>
        <v>5213674.6769899996</v>
      </c>
      <c r="D33" s="17">
        <v>5213674676.9899998</v>
      </c>
      <c r="E33" s="13">
        <f t="shared" si="1"/>
        <v>3216305.19667</v>
      </c>
      <c r="F33" s="17">
        <v>3216305196.6700001</v>
      </c>
      <c r="G33" s="14">
        <f t="shared" si="2"/>
        <v>61.689794548647662</v>
      </c>
      <c r="H33" s="5"/>
    </row>
    <row r="34" spans="1:8" x14ac:dyDescent="0.3">
      <c r="A34" s="15" t="s">
        <v>63</v>
      </c>
      <c r="B34" s="16" t="s">
        <v>64</v>
      </c>
      <c r="C34" s="13">
        <f t="shared" si="0"/>
        <v>1401864.16494</v>
      </c>
      <c r="D34" s="17">
        <v>1401864164.9400001</v>
      </c>
      <c r="E34" s="13">
        <f t="shared" si="1"/>
        <v>880607.83608000004</v>
      </c>
      <c r="F34" s="17">
        <v>880607836.08000004</v>
      </c>
      <c r="G34" s="14">
        <f t="shared" si="2"/>
        <v>62.816916082428719</v>
      </c>
      <c r="H34" s="5"/>
    </row>
    <row r="35" spans="1:8" x14ac:dyDescent="0.3">
      <c r="A35" s="15" t="s">
        <v>65</v>
      </c>
      <c r="B35" s="16" t="s">
        <v>66</v>
      </c>
      <c r="C35" s="13">
        <f t="shared" si="0"/>
        <v>1594817.4511099998</v>
      </c>
      <c r="D35" s="17">
        <v>1594817451.1099999</v>
      </c>
      <c r="E35" s="13">
        <f t="shared" si="1"/>
        <v>1020881.3099400001</v>
      </c>
      <c r="F35" s="17">
        <v>1020881309.9400001</v>
      </c>
      <c r="G35" s="14">
        <f t="shared" si="2"/>
        <v>64.012424069567473</v>
      </c>
      <c r="H35" s="5"/>
    </row>
    <row r="36" spans="1:8" x14ac:dyDescent="0.3">
      <c r="A36" s="15" t="s">
        <v>67</v>
      </c>
      <c r="B36" s="16" t="s">
        <v>68</v>
      </c>
      <c r="C36" s="13">
        <f t="shared" si="0"/>
        <v>93562.657000000007</v>
      </c>
      <c r="D36" s="17">
        <v>93562657</v>
      </c>
      <c r="E36" s="13">
        <f t="shared" si="1"/>
        <v>72985.713000000003</v>
      </c>
      <c r="F36" s="17">
        <v>72985713</v>
      </c>
      <c r="G36" s="14">
        <f t="shared" si="2"/>
        <v>78.007311186128462</v>
      </c>
      <c r="H36" s="5"/>
    </row>
    <row r="37" spans="1:8" x14ac:dyDescent="0.3">
      <c r="A37" s="15" t="s">
        <v>69</v>
      </c>
      <c r="B37" s="16" t="s">
        <v>70</v>
      </c>
      <c r="C37" s="13">
        <f t="shared" si="0"/>
        <v>775100.00111000007</v>
      </c>
      <c r="D37" s="17">
        <v>775100001.11000001</v>
      </c>
      <c r="E37" s="13">
        <f t="shared" si="1"/>
        <v>495090.34881</v>
      </c>
      <c r="F37" s="17">
        <v>495090348.81</v>
      </c>
      <c r="G37" s="14">
        <f t="shared" si="2"/>
        <v>63.87438370545663</v>
      </c>
      <c r="H37" s="5"/>
    </row>
    <row r="38" spans="1:8" x14ac:dyDescent="0.3">
      <c r="A38" s="15" t="s">
        <v>71</v>
      </c>
      <c r="B38" s="16" t="s">
        <v>72</v>
      </c>
      <c r="C38" s="13">
        <f t="shared" si="0"/>
        <v>619720.71699999995</v>
      </c>
      <c r="D38" s="17">
        <v>619720717</v>
      </c>
      <c r="E38" s="13">
        <f t="shared" si="1"/>
        <v>383767.49073000002</v>
      </c>
      <c r="F38" s="17">
        <v>383767490.73000002</v>
      </c>
      <c r="G38" s="14">
        <f t="shared" si="2"/>
        <v>61.925877286752062</v>
      </c>
      <c r="H38" s="5"/>
    </row>
    <row r="39" spans="1:8" x14ac:dyDescent="0.3">
      <c r="A39" s="15" t="s">
        <v>73</v>
      </c>
      <c r="B39" s="16" t="s">
        <v>74</v>
      </c>
      <c r="C39" s="13">
        <f t="shared" si="0"/>
        <v>106434.076</v>
      </c>
      <c r="D39" s="17">
        <v>106434076</v>
      </c>
      <c r="E39" s="13">
        <f t="shared" si="1"/>
        <v>69037.757400000002</v>
      </c>
      <c r="F39" s="17">
        <v>69037757.400000006</v>
      </c>
      <c r="G39" s="14">
        <f t="shared" si="2"/>
        <v>64.864336681045643</v>
      </c>
      <c r="H39" s="5"/>
    </row>
    <row r="40" spans="1:8" x14ac:dyDescent="0.3">
      <c r="A40" s="15" t="s">
        <v>75</v>
      </c>
      <c r="B40" s="16" t="s">
        <v>76</v>
      </c>
      <c r="C40" s="13">
        <f t="shared" si="0"/>
        <v>158278.12599999999</v>
      </c>
      <c r="D40" s="17">
        <v>158278126</v>
      </c>
      <c r="E40" s="13">
        <f t="shared" si="1"/>
        <v>64243.166960000002</v>
      </c>
      <c r="F40" s="17">
        <v>64243166.960000001</v>
      </c>
      <c r="G40" s="14">
        <f t="shared" si="2"/>
        <v>40.588784176026955</v>
      </c>
      <c r="H40" s="5"/>
    </row>
    <row r="41" spans="1:8" x14ac:dyDescent="0.3">
      <c r="A41" s="15" t="s">
        <v>77</v>
      </c>
      <c r="B41" s="16" t="s">
        <v>78</v>
      </c>
      <c r="C41" s="13">
        <f t="shared" si="0"/>
        <v>73230.888000000006</v>
      </c>
      <c r="D41" s="17">
        <v>73230888</v>
      </c>
      <c r="E41" s="13">
        <f t="shared" si="1"/>
        <v>13142.777679999999</v>
      </c>
      <c r="F41" s="17">
        <v>13142777.68</v>
      </c>
      <c r="G41" s="14">
        <f t="shared" si="2"/>
        <v>17.9470412539583</v>
      </c>
      <c r="H41" s="5"/>
    </row>
    <row r="42" spans="1:8" x14ac:dyDescent="0.3">
      <c r="A42" s="15" t="s">
        <v>79</v>
      </c>
      <c r="B42" s="16" t="s">
        <v>80</v>
      </c>
      <c r="C42" s="13">
        <f t="shared" si="0"/>
        <v>85047.237999999998</v>
      </c>
      <c r="D42" s="17">
        <v>85047238</v>
      </c>
      <c r="E42" s="13">
        <f t="shared" si="1"/>
        <v>51100.389280000003</v>
      </c>
      <c r="F42" s="17">
        <v>51100389.280000001</v>
      </c>
      <c r="G42" s="14">
        <f t="shared" si="2"/>
        <v>60.084713485933548</v>
      </c>
      <c r="H42" s="5"/>
    </row>
    <row r="43" spans="1:8" x14ac:dyDescent="0.3">
      <c r="A43" s="15" t="s">
        <v>81</v>
      </c>
      <c r="B43" s="16" t="s">
        <v>82</v>
      </c>
      <c r="C43" s="13">
        <f t="shared" si="0"/>
        <v>13522025.56236</v>
      </c>
      <c r="D43" s="17">
        <v>13522025562.360001</v>
      </c>
      <c r="E43" s="13">
        <f t="shared" si="1"/>
        <v>9619128.2511400003</v>
      </c>
      <c r="F43" s="17">
        <v>9619128251.1399994</v>
      </c>
      <c r="G43" s="14">
        <f t="shared" si="2"/>
        <v>71.136740622025371</v>
      </c>
      <c r="H43" s="5"/>
    </row>
    <row r="44" spans="1:8" x14ac:dyDescent="0.3">
      <c r="A44" s="15" t="s">
        <v>83</v>
      </c>
      <c r="B44" s="16" t="s">
        <v>84</v>
      </c>
      <c r="C44" s="13">
        <f t="shared" si="0"/>
        <v>3392341.1467900001</v>
      </c>
      <c r="D44" s="17">
        <v>3392341146.79</v>
      </c>
      <c r="E44" s="13">
        <f t="shared" si="1"/>
        <v>2259691.92833</v>
      </c>
      <c r="F44" s="17">
        <v>2259691928.3299999</v>
      </c>
      <c r="G44" s="14">
        <f t="shared" si="2"/>
        <v>66.611576800529974</v>
      </c>
      <c r="H44" s="5"/>
    </row>
    <row r="45" spans="1:8" x14ac:dyDescent="0.3">
      <c r="A45" s="15" t="s">
        <v>85</v>
      </c>
      <c r="B45" s="16" t="s">
        <v>86</v>
      </c>
      <c r="C45" s="13">
        <f t="shared" si="0"/>
        <v>7997417.38057</v>
      </c>
      <c r="D45" s="17">
        <v>7997417380.5699997</v>
      </c>
      <c r="E45" s="13">
        <f t="shared" si="1"/>
        <v>5829221.2865300002</v>
      </c>
      <c r="F45" s="17">
        <v>5829221286.5299997</v>
      </c>
      <c r="G45" s="14">
        <f t="shared" si="2"/>
        <v>72.888796584411025</v>
      </c>
      <c r="H45" s="5"/>
    </row>
    <row r="46" spans="1:8" x14ac:dyDescent="0.3">
      <c r="A46" s="15" t="s">
        <v>87</v>
      </c>
      <c r="B46" s="16" t="s">
        <v>88</v>
      </c>
      <c r="C46" s="13">
        <f t="shared" si="0"/>
        <v>218870.258</v>
      </c>
      <c r="D46" s="17">
        <v>218870258</v>
      </c>
      <c r="E46" s="13">
        <f t="shared" si="1"/>
        <v>151784.87643</v>
      </c>
      <c r="F46" s="17">
        <v>151784876.43000001</v>
      </c>
      <c r="G46" s="14">
        <f t="shared" si="2"/>
        <v>69.349247274154536</v>
      </c>
      <c r="H46" s="5"/>
    </row>
    <row r="47" spans="1:8" x14ac:dyDescent="0.3">
      <c r="A47" s="15" t="s">
        <v>89</v>
      </c>
      <c r="B47" s="16" t="s">
        <v>90</v>
      </c>
      <c r="C47" s="13">
        <f t="shared" si="0"/>
        <v>1459337.8170699999</v>
      </c>
      <c r="D47" s="17">
        <v>1459337817.0699999</v>
      </c>
      <c r="E47" s="13">
        <f t="shared" si="1"/>
        <v>1021904.4572899999</v>
      </c>
      <c r="F47" s="17">
        <v>1021904457.29</v>
      </c>
      <c r="G47" s="14">
        <f t="shared" si="2"/>
        <v>70.025215912086679</v>
      </c>
      <c r="H47" s="5"/>
    </row>
    <row r="48" spans="1:8" ht="26.4" x14ac:dyDescent="0.3">
      <c r="A48" s="15" t="s">
        <v>91</v>
      </c>
      <c r="B48" s="16" t="s">
        <v>92</v>
      </c>
      <c r="C48" s="13">
        <f t="shared" si="0"/>
        <v>80096.417000000001</v>
      </c>
      <c r="D48" s="17">
        <v>80096417</v>
      </c>
      <c r="E48" s="13">
        <f t="shared" si="1"/>
        <v>55528.005270000001</v>
      </c>
      <c r="F48" s="17">
        <v>55528005.270000003</v>
      </c>
      <c r="G48" s="14">
        <f t="shared" si="2"/>
        <v>69.326453479186213</v>
      </c>
      <c r="H48" s="5"/>
    </row>
    <row r="49" spans="1:8" x14ac:dyDescent="0.3">
      <c r="A49" s="15" t="s">
        <v>93</v>
      </c>
      <c r="B49" s="16" t="s">
        <v>94</v>
      </c>
      <c r="C49" s="13">
        <f t="shared" si="0"/>
        <v>188574.12493000002</v>
      </c>
      <c r="D49" s="17">
        <v>188574124.93000001</v>
      </c>
      <c r="E49" s="13">
        <f t="shared" si="1"/>
        <v>168334.35106000002</v>
      </c>
      <c r="F49" s="17">
        <v>168334351.06</v>
      </c>
      <c r="G49" s="14">
        <f t="shared" si="2"/>
        <v>89.266940054732785</v>
      </c>
      <c r="H49" s="5"/>
    </row>
    <row r="50" spans="1:8" x14ac:dyDescent="0.3">
      <c r="A50" s="15" t="s">
        <v>95</v>
      </c>
      <c r="B50" s="16" t="s">
        <v>96</v>
      </c>
      <c r="C50" s="13">
        <f t="shared" si="0"/>
        <v>185388.41800000001</v>
      </c>
      <c r="D50" s="17">
        <v>185388418</v>
      </c>
      <c r="E50" s="13">
        <f t="shared" si="1"/>
        <v>132663.34623</v>
      </c>
      <c r="F50" s="17">
        <v>132663346.23</v>
      </c>
      <c r="G50" s="14">
        <f t="shared" si="2"/>
        <v>71.559673285523147</v>
      </c>
      <c r="H50" s="5"/>
    </row>
    <row r="51" spans="1:8" x14ac:dyDescent="0.3">
      <c r="A51" s="15" t="s">
        <v>97</v>
      </c>
      <c r="B51" s="16" t="s">
        <v>98</v>
      </c>
      <c r="C51" s="13">
        <f t="shared" si="0"/>
        <v>1028751.01</v>
      </c>
      <c r="D51" s="17">
        <v>1028751010</v>
      </c>
      <c r="E51" s="13">
        <f t="shared" si="1"/>
        <v>588111.34649999999</v>
      </c>
      <c r="F51" s="17">
        <v>588111346.5</v>
      </c>
      <c r="G51" s="14">
        <f t="shared" si="2"/>
        <v>57.167510970414504</v>
      </c>
      <c r="H51" s="5"/>
    </row>
    <row r="52" spans="1:8" x14ac:dyDescent="0.3">
      <c r="A52" s="15" t="s">
        <v>99</v>
      </c>
      <c r="B52" s="16" t="s">
        <v>100</v>
      </c>
      <c r="C52" s="13">
        <f t="shared" si="0"/>
        <v>992699.84100000001</v>
      </c>
      <c r="D52" s="17">
        <v>992699841</v>
      </c>
      <c r="E52" s="13">
        <f t="shared" si="1"/>
        <v>564229.59772000008</v>
      </c>
      <c r="F52" s="17">
        <v>564229597.72000003</v>
      </c>
      <c r="G52" s="14">
        <f t="shared" si="2"/>
        <v>56.837885372442607</v>
      </c>
      <c r="H52" s="5"/>
    </row>
    <row r="53" spans="1:8" x14ac:dyDescent="0.3">
      <c r="A53" s="15" t="s">
        <v>101</v>
      </c>
      <c r="B53" s="16" t="s">
        <v>102</v>
      </c>
      <c r="C53" s="13">
        <f t="shared" si="0"/>
        <v>36051.169000000002</v>
      </c>
      <c r="D53" s="17">
        <v>36051169</v>
      </c>
      <c r="E53" s="13">
        <f t="shared" si="1"/>
        <v>23881.748780000002</v>
      </c>
      <c r="F53" s="17">
        <v>23881748.780000001</v>
      </c>
      <c r="G53" s="14">
        <f t="shared" si="2"/>
        <v>66.244034361271346</v>
      </c>
      <c r="H53" s="5"/>
    </row>
    <row r="54" spans="1:8" x14ac:dyDescent="0.3">
      <c r="A54" s="15" t="s">
        <v>103</v>
      </c>
      <c r="B54" s="16" t="s">
        <v>104</v>
      </c>
      <c r="C54" s="13">
        <f t="shared" si="0"/>
        <v>4183876.7839000002</v>
      </c>
      <c r="D54" s="17">
        <v>4183876783.9000001</v>
      </c>
      <c r="E54" s="13">
        <f t="shared" si="1"/>
        <v>2574566.68212</v>
      </c>
      <c r="F54" s="17">
        <v>2574566682.1199999</v>
      </c>
      <c r="G54" s="14">
        <f t="shared" si="2"/>
        <v>61.535432688343128</v>
      </c>
      <c r="H54" s="5"/>
    </row>
    <row r="55" spans="1:8" x14ac:dyDescent="0.3">
      <c r="A55" s="15" t="s">
        <v>105</v>
      </c>
      <c r="B55" s="16" t="s">
        <v>106</v>
      </c>
      <c r="C55" s="13">
        <f t="shared" si="0"/>
        <v>2302404.1348999999</v>
      </c>
      <c r="D55" s="17">
        <v>2302404134.9000001</v>
      </c>
      <c r="E55" s="13">
        <f t="shared" si="1"/>
        <v>1499416.23606</v>
      </c>
      <c r="F55" s="17">
        <v>1499416236.0599999</v>
      </c>
      <c r="G55" s="14">
        <f t="shared" si="2"/>
        <v>65.123937771468775</v>
      </c>
      <c r="H55" s="5"/>
    </row>
    <row r="56" spans="1:8" x14ac:dyDescent="0.3">
      <c r="A56" s="15" t="s">
        <v>107</v>
      </c>
      <c r="B56" s="16" t="s">
        <v>108</v>
      </c>
      <c r="C56" s="13">
        <f t="shared" si="0"/>
        <v>360318.61</v>
      </c>
      <c r="D56" s="17">
        <v>360318610</v>
      </c>
      <c r="E56" s="13">
        <f t="shared" si="1"/>
        <v>222957.57217</v>
      </c>
      <c r="F56" s="17">
        <v>222957572.16999999</v>
      </c>
      <c r="G56" s="14">
        <f t="shared" si="2"/>
        <v>61.877895279957926</v>
      </c>
      <c r="H56" s="5"/>
    </row>
    <row r="57" spans="1:8" x14ac:dyDescent="0.3">
      <c r="A57" s="15" t="s">
        <v>109</v>
      </c>
      <c r="B57" s="16" t="s">
        <v>110</v>
      </c>
      <c r="C57" s="13">
        <f t="shared" si="0"/>
        <v>50998.19</v>
      </c>
      <c r="D57" s="17">
        <v>50998190</v>
      </c>
      <c r="E57" s="13">
        <f t="shared" si="1"/>
        <v>33800</v>
      </c>
      <c r="F57" s="17">
        <v>33800000</v>
      </c>
      <c r="G57" s="14">
        <f t="shared" si="2"/>
        <v>66.276861982748798</v>
      </c>
      <c r="H57" s="5"/>
    </row>
    <row r="58" spans="1:8" x14ac:dyDescent="0.3">
      <c r="A58" s="15" t="s">
        <v>111</v>
      </c>
      <c r="B58" s="16" t="s">
        <v>112</v>
      </c>
      <c r="C58" s="13">
        <f t="shared" si="0"/>
        <v>216743.26</v>
      </c>
      <c r="D58" s="17">
        <v>216743260</v>
      </c>
      <c r="E58" s="13">
        <f t="shared" si="1"/>
        <v>149406.45297000001</v>
      </c>
      <c r="F58" s="17">
        <v>149406452.97</v>
      </c>
      <c r="G58" s="14">
        <f t="shared" si="2"/>
        <v>68.932456294142668</v>
      </c>
      <c r="H58" s="5"/>
    </row>
    <row r="59" spans="1:8" ht="26.4" x14ac:dyDescent="0.3">
      <c r="A59" s="15" t="s">
        <v>113</v>
      </c>
      <c r="B59" s="16" t="s">
        <v>114</v>
      </c>
      <c r="C59" s="13">
        <f t="shared" si="0"/>
        <v>147561.44</v>
      </c>
      <c r="D59" s="17">
        <v>147561440</v>
      </c>
      <c r="E59" s="13">
        <f t="shared" si="1"/>
        <v>106874</v>
      </c>
      <c r="F59" s="17">
        <v>106874000</v>
      </c>
      <c r="G59" s="14">
        <f t="shared" si="2"/>
        <v>72.42678032960373</v>
      </c>
      <c r="H59" s="5"/>
    </row>
    <row r="60" spans="1:8" x14ac:dyDescent="0.3">
      <c r="A60" s="15" t="s">
        <v>115</v>
      </c>
      <c r="B60" s="16" t="s">
        <v>116</v>
      </c>
      <c r="C60" s="13">
        <f t="shared" si="0"/>
        <v>1105851.149</v>
      </c>
      <c r="D60" s="17">
        <v>1105851149</v>
      </c>
      <c r="E60" s="13">
        <f t="shared" si="1"/>
        <v>562112.42091999995</v>
      </c>
      <c r="F60" s="17">
        <v>562112420.91999996</v>
      </c>
      <c r="G60" s="14">
        <f t="shared" si="2"/>
        <v>50.830748914834281</v>
      </c>
      <c r="H60" s="5"/>
    </row>
    <row r="61" spans="1:8" x14ac:dyDescent="0.3">
      <c r="A61" s="15" t="s">
        <v>117</v>
      </c>
      <c r="B61" s="16" t="s">
        <v>118</v>
      </c>
      <c r="C61" s="13">
        <f t="shared" si="0"/>
        <v>14651395.78444</v>
      </c>
      <c r="D61" s="17">
        <v>14651395784.440001</v>
      </c>
      <c r="E61" s="13">
        <f t="shared" si="1"/>
        <v>10553059.919799998</v>
      </c>
      <c r="F61" s="17">
        <v>10553059919.799999</v>
      </c>
      <c r="G61" s="14">
        <f t="shared" si="2"/>
        <v>72.027676236877753</v>
      </c>
      <c r="H61" s="5"/>
    </row>
    <row r="62" spans="1:8" x14ac:dyDescent="0.3">
      <c r="A62" s="15" t="s">
        <v>119</v>
      </c>
      <c r="B62" s="16" t="s">
        <v>120</v>
      </c>
      <c r="C62" s="13">
        <f t="shared" si="0"/>
        <v>212188</v>
      </c>
      <c r="D62" s="17">
        <v>212188000</v>
      </c>
      <c r="E62" s="13">
        <f t="shared" si="1"/>
        <v>157469.84663999997</v>
      </c>
      <c r="F62" s="17">
        <v>157469846.63999999</v>
      </c>
      <c r="G62" s="14">
        <f t="shared" si="2"/>
        <v>74.212418534507123</v>
      </c>
      <c r="H62" s="5"/>
    </row>
    <row r="63" spans="1:8" x14ac:dyDescent="0.3">
      <c r="A63" s="15" t="s">
        <v>121</v>
      </c>
      <c r="B63" s="16" t="s">
        <v>122</v>
      </c>
      <c r="C63" s="13">
        <f t="shared" si="0"/>
        <v>2040091.7</v>
      </c>
      <c r="D63" s="17">
        <v>2040091700</v>
      </c>
      <c r="E63" s="13">
        <f t="shared" si="1"/>
        <v>1390203.20692</v>
      </c>
      <c r="F63" s="17">
        <v>1390203206.9200001</v>
      </c>
      <c r="G63" s="14">
        <f t="shared" si="2"/>
        <v>68.144152879010292</v>
      </c>
      <c r="H63" s="5"/>
    </row>
    <row r="64" spans="1:8" x14ac:dyDescent="0.3">
      <c r="A64" s="15" t="s">
        <v>123</v>
      </c>
      <c r="B64" s="16" t="s">
        <v>124</v>
      </c>
      <c r="C64" s="13">
        <f t="shared" si="0"/>
        <v>10395763.20373</v>
      </c>
      <c r="D64" s="17">
        <v>10395763203.73</v>
      </c>
      <c r="E64" s="13">
        <f t="shared" si="1"/>
        <v>7746753.4951999998</v>
      </c>
      <c r="F64" s="17">
        <v>7746753495.1999998</v>
      </c>
      <c r="G64" s="14">
        <f t="shared" si="2"/>
        <v>74.518371988508406</v>
      </c>
      <c r="H64" s="5"/>
    </row>
    <row r="65" spans="1:8" x14ac:dyDescent="0.3">
      <c r="A65" s="15" t="s">
        <v>125</v>
      </c>
      <c r="B65" s="16" t="s">
        <v>126</v>
      </c>
      <c r="C65" s="13">
        <f t="shared" si="0"/>
        <v>1795728.9727100001</v>
      </c>
      <c r="D65" s="17">
        <v>1795728972.71</v>
      </c>
      <c r="E65" s="13">
        <f t="shared" si="1"/>
        <v>1107303.77578</v>
      </c>
      <c r="F65" s="17">
        <v>1107303775.78</v>
      </c>
      <c r="G65" s="14">
        <f t="shared" si="2"/>
        <v>61.66319041502836</v>
      </c>
      <c r="H65" s="5"/>
    </row>
    <row r="66" spans="1:8" x14ac:dyDescent="0.3">
      <c r="A66" s="15" t="s">
        <v>127</v>
      </c>
      <c r="B66" s="16" t="s">
        <v>128</v>
      </c>
      <c r="C66" s="13">
        <f t="shared" si="0"/>
        <v>207623.908</v>
      </c>
      <c r="D66" s="17">
        <v>207623908</v>
      </c>
      <c r="E66" s="13">
        <f t="shared" si="1"/>
        <v>151329.59526</v>
      </c>
      <c r="F66" s="17">
        <v>151329595.25999999</v>
      </c>
      <c r="G66" s="14">
        <f t="shared" si="2"/>
        <v>72.886401531368932</v>
      </c>
      <c r="H66" s="5"/>
    </row>
    <row r="67" spans="1:8" x14ac:dyDescent="0.3">
      <c r="A67" s="15" t="s">
        <v>129</v>
      </c>
      <c r="B67" s="16" t="s">
        <v>130</v>
      </c>
      <c r="C67" s="13">
        <f t="shared" si="0"/>
        <v>1830884.5855899998</v>
      </c>
      <c r="D67" s="17">
        <v>1830884585.5899999</v>
      </c>
      <c r="E67" s="13">
        <f t="shared" si="1"/>
        <v>539050.90746999998</v>
      </c>
      <c r="F67" s="17">
        <v>539050907.47000003</v>
      </c>
      <c r="G67" s="14">
        <f t="shared" si="2"/>
        <v>29.442102015201115</v>
      </c>
      <c r="H67" s="5"/>
    </row>
    <row r="68" spans="1:8" x14ac:dyDescent="0.3">
      <c r="A68" s="15" t="s">
        <v>131</v>
      </c>
      <c r="B68" s="16" t="s">
        <v>132</v>
      </c>
      <c r="C68" s="13">
        <f t="shared" si="0"/>
        <v>269160.58799999999</v>
      </c>
      <c r="D68" s="17">
        <v>269160588</v>
      </c>
      <c r="E68" s="13">
        <f t="shared" si="1"/>
        <v>200622.87856000001</v>
      </c>
      <c r="F68" s="17">
        <v>200622878.56</v>
      </c>
      <c r="G68" s="14">
        <f t="shared" si="2"/>
        <v>74.536498842839507</v>
      </c>
      <c r="H68" s="5"/>
    </row>
    <row r="69" spans="1:8" x14ac:dyDescent="0.3">
      <c r="A69" s="15" t="s">
        <v>133</v>
      </c>
      <c r="B69" s="16" t="s">
        <v>134</v>
      </c>
      <c r="C69" s="13">
        <f t="shared" si="0"/>
        <v>1440890.9425899999</v>
      </c>
      <c r="D69" s="17">
        <v>1440890942.5899999</v>
      </c>
      <c r="E69" s="13">
        <f t="shared" si="1"/>
        <v>259974.48075999998</v>
      </c>
      <c r="F69" s="17">
        <v>259974480.75999999</v>
      </c>
      <c r="G69" s="14">
        <f t="shared" si="2"/>
        <v>18.042620234165408</v>
      </c>
      <c r="H69" s="5"/>
    </row>
    <row r="70" spans="1:8" x14ac:dyDescent="0.3">
      <c r="A70" s="15" t="s">
        <v>135</v>
      </c>
      <c r="B70" s="16" t="s">
        <v>136</v>
      </c>
      <c r="C70" s="13">
        <f t="shared" si="0"/>
        <v>103451.67</v>
      </c>
      <c r="D70" s="17">
        <v>103451670</v>
      </c>
      <c r="E70" s="13">
        <f t="shared" si="1"/>
        <v>67611.801149999999</v>
      </c>
      <c r="F70" s="17">
        <v>67611801.150000006</v>
      </c>
      <c r="G70" s="14">
        <f t="shared" si="2"/>
        <v>65.355930116932853</v>
      </c>
      <c r="H70" s="5"/>
    </row>
    <row r="71" spans="1:8" x14ac:dyDescent="0.3">
      <c r="A71" s="15" t="s">
        <v>137</v>
      </c>
      <c r="B71" s="16" t="s">
        <v>138</v>
      </c>
      <c r="C71" s="13">
        <f t="shared" ref="C71:C82" si="3">D71/1000</f>
        <v>17381.384999999998</v>
      </c>
      <c r="D71" s="17">
        <v>17381385</v>
      </c>
      <c r="E71" s="13">
        <f t="shared" ref="E71:E82" si="4">F71/1000</f>
        <v>10841.746999999999</v>
      </c>
      <c r="F71" s="17">
        <v>10841747</v>
      </c>
      <c r="G71" s="14">
        <f t="shared" ref="G71:G82" si="5">E71/C71*100</f>
        <v>62.375621965683401</v>
      </c>
      <c r="H71" s="5"/>
    </row>
    <row r="72" spans="1:8" x14ac:dyDescent="0.3">
      <c r="A72" s="15" t="s">
        <v>139</v>
      </c>
      <c r="B72" s="16" t="s">
        <v>140</v>
      </c>
      <c r="C72" s="13">
        <f t="shared" si="3"/>
        <v>243443.27799999999</v>
      </c>
      <c r="D72" s="17">
        <v>243443278</v>
      </c>
      <c r="E72" s="13">
        <f t="shared" si="4"/>
        <v>177501.77799999999</v>
      </c>
      <c r="F72" s="17">
        <v>177501778</v>
      </c>
      <c r="G72" s="14">
        <f t="shared" si="5"/>
        <v>72.912992076946963</v>
      </c>
      <c r="H72" s="5"/>
    </row>
    <row r="73" spans="1:8" x14ac:dyDescent="0.3">
      <c r="A73" s="15" t="s">
        <v>141</v>
      </c>
      <c r="B73" s="16" t="s">
        <v>142</v>
      </c>
      <c r="C73" s="13">
        <f t="shared" si="3"/>
        <v>106623.29</v>
      </c>
      <c r="D73" s="17">
        <v>106623290</v>
      </c>
      <c r="E73" s="13">
        <f t="shared" si="4"/>
        <v>79252.299849999996</v>
      </c>
      <c r="F73" s="17">
        <v>79252299.849999994</v>
      </c>
      <c r="G73" s="14">
        <f t="shared" si="5"/>
        <v>74.329257566522287</v>
      </c>
      <c r="H73" s="5"/>
    </row>
    <row r="74" spans="1:8" x14ac:dyDescent="0.3">
      <c r="A74" s="15" t="s">
        <v>143</v>
      </c>
      <c r="B74" s="16" t="s">
        <v>144</v>
      </c>
      <c r="C74" s="13">
        <f t="shared" si="3"/>
        <v>112778</v>
      </c>
      <c r="D74" s="17">
        <v>112778000</v>
      </c>
      <c r="E74" s="13">
        <f t="shared" si="4"/>
        <v>81096</v>
      </c>
      <c r="F74" s="17">
        <v>81096000</v>
      </c>
      <c r="G74" s="14">
        <f t="shared" si="5"/>
        <v>71.907641561297424</v>
      </c>
      <c r="H74" s="5"/>
    </row>
    <row r="75" spans="1:8" x14ac:dyDescent="0.3">
      <c r="A75" s="15" t="s">
        <v>145</v>
      </c>
      <c r="B75" s="16" t="s">
        <v>146</v>
      </c>
      <c r="C75" s="13">
        <f t="shared" si="3"/>
        <v>24041.988000000001</v>
      </c>
      <c r="D75" s="17">
        <v>24041988</v>
      </c>
      <c r="E75" s="13">
        <f t="shared" si="4"/>
        <v>17153.478149999999</v>
      </c>
      <c r="F75" s="17">
        <v>17153478.149999999</v>
      </c>
      <c r="G75" s="14">
        <f t="shared" si="5"/>
        <v>71.348002294984909</v>
      </c>
      <c r="H75" s="5"/>
    </row>
    <row r="76" spans="1:8" ht="26.4" x14ac:dyDescent="0.3">
      <c r="A76" s="15" t="s">
        <v>147</v>
      </c>
      <c r="B76" s="16" t="s">
        <v>148</v>
      </c>
      <c r="C76" s="13">
        <f t="shared" si="3"/>
        <v>865564</v>
      </c>
      <c r="D76" s="17">
        <v>865564000</v>
      </c>
      <c r="E76" s="13">
        <f t="shared" si="4"/>
        <v>536627.28171000001</v>
      </c>
      <c r="F76" s="17">
        <v>536627281.70999998</v>
      </c>
      <c r="G76" s="14">
        <f t="shared" si="5"/>
        <v>61.997412289559186</v>
      </c>
      <c r="H76" s="5"/>
    </row>
    <row r="77" spans="1:8" ht="26.4" x14ac:dyDescent="0.3">
      <c r="A77" s="15" t="s">
        <v>149</v>
      </c>
      <c r="B77" s="16" t="s">
        <v>150</v>
      </c>
      <c r="C77" s="13">
        <f t="shared" si="3"/>
        <v>865564</v>
      </c>
      <c r="D77" s="17">
        <v>865564000</v>
      </c>
      <c r="E77" s="13">
        <f t="shared" si="4"/>
        <v>536627.28171000001</v>
      </c>
      <c r="F77" s="17">
        <v>536627281.70999998</v>
      </c>
      <c r="G77" s="14">
        <f t="shared" si="5"/>
        <v>61.997412289559186</v>
      </c>
      <c r="H77" s="5"/>
    </row>
    <row r="78" spans="1:8" ht="39.6" x14ac:dyDescent="0.3">
      <c r="A78" s="15" t="s">
        <v>151</v>
      </c>
      <c r="B78" s="16" t="s">
        <v>152</v>
      </c>
      <c r="C78" s="13">
        <f t="shared" si="3"/>
        <v>3044822.6908899997</v>
      </c>
      <c r="D78" s="17">
        <v>3044822690.8899999</v>
      </c>
      <c r="E78" s="13">
        <f t="shared" si="4"/>
        <v>2308005.08286</v>
      </c>
      <c r="F78" s="17">
        <v>2308005082.8600001</v>
      </c>
      <c r="G78" s="14">
        <f t="shared" si="5"/>
        <v>75.800968304836545</v>
      </c>
      <c r="H78" s="5"/>
    </row>
    <row r="79" spans="1:8" ht="26.4" x14ac:dyDescent="0.3">
      <c r="A79" s="15" t="s">
        <v>153</v>
      </c>
      <c r="B79" s="16" t="s">
        <v>154</v>
      </c>
      <c r="C79" s="13">
        <f t="shared" si="3"/>
        <v>1625531.7</v>
      </c>
      <c r="D79" s="17">
        <v>1625531700</v>
      </c>
      <c r="E79" s="13">
        <f t="shared" si="4"/>
        <v>1379728.8219999999</v>
      </c>
      <c r="F79" s="17">
        <v>1379728822</v>
      </c>
      <c r="G79" s="14">
        <f t="shared" si="5"/>
        <v>84.878616762749076</v>
      </c>
      <c r="H79" s="5"/>
    </row>
    <row r="80" spans="1:8" x14ac:dyDescent="0.3">
      <c r="A80" s="15" t="s">
        <v>155</v>
      </c>
      <c r="B80" s="16" t="s">
        <v>156</v>
      </c>
      <c r="C80" s="13">
        <f t="shared" si="3"/>
        <v>877874.4</v>
      </c>
      <c r="D80" s="17">
        <v>877874400</v>
      </c>
      <c r="E80" s="13">
        <f t="shared" si="4"/>
        <v>624499.39204999991</v>
      </c>
      <c r="F80" s="17">
        <v>624499392.04999995</v>
      </c>
      <c r="G80" s="14">
        <f t="shared" si="5"/>
        <v>71.137669813586086</v>
      </c>
      <c r="H80" s="5"/>
    </row>
    <row r="81" spans="1:8" x14ac:dyDescent="0.3">
      <c r="A81" s="15" t="s">
        <v>157</v>
      </c>
      <c r="B81" s="16" t="s">
        <v>158</v>
      </c>
      <c r="C81" s="13">
        <f t="shared" si="3"/>
        <v>541416.59088999999</v>
      </c>
      <c r="D81" s="17">
        <v>541416590.88999999</v>
      </c>
      <c r="E81" s="13">
        <f t="shared" si="4"/>
        <v>303776.86881000001</v>
      </c>
      <c r="F81" s="17">
        <v>303776868.81</v>
      </c>
      <c r="G81" s="14">
        <f t="shared" si="5"/>
        <v>56.107787223631391</v>
      </c>
      <c r="H81" s="5"/>
    </row>
    <row r="82" spans="1:8" x14ac:dyDescent="0.3">
      <c r="A82" s="15" t="s">
        <v>2</v>
      </c>
      <c r="B82" s="16" t="s">
        <v>159</v>
      </c>
      <c r="C82" s="13">
        <f t="shared" si="3"/>
        <v>-4382520.8268100005</v>
      </c>
      <c r="D82" s="17">
        <v>-4382520826.8100004</v>
      </c>
      <c r="E82" s="13">
        <f t="shared" si="4"/>
        <v>3490801.6801</v>
      </c>
      <c r="F82" s="17">
        <v>3490801680.0999999</v>
      </c>
      <c r="G82" s="14">
        <f t="shared" si="5"/>
        <v>-79.652825806213556</v>
      </c>
      <c r="H82" s="5"/>
    </row>
    <row r="83" spans="1:8" x14ac:dyDescent="0.3">
      <c r="A83" s="5"/>
      <c r="B83" s="8"/>
      <c r="C83" s="8"/>
      <c r="D83" s="5"/>
      <c r="E83" s="11"/>
      <c r="F83" s="5"/>
      <c r="G83" s="5"/>
      <c r="H83" s="5"/>
    </row>
    <row r="84" spans="1:8" x14ac:dyDescent="0.3">
      <c r="A84" s="5"/>
      <c r="B84" s="8"/>
      <c r="C84" s="8"/>
      <c r="D84" s="5"/>
      <c r="E84" s="11"/>
      <c r="F84" s="5"/>
      <c r="G84" s="5"/>
      <c r="H84" s="5"/>
    </row>
    <row r="85" spans="1:8" x14ac:dyDescent="0.3">
      <c r="A85" s="5"/>
      <c r="B85" s="8"/>
      <c r="C85" s="8"/>
      <c r="D85" s="5"/>
      <c r="E85" s="11"/>
      <c r="F85" s="5"/>
      <c r="G85" s="5"/>
      <c r="H85" s="5"/>
    </row>
    <row r="86" spans="1:8" x14ac:dyDescent="0.3">
      <c r="A86" s="5"/>
      <c r="B86" s="8"/>
      <c r="C86" s="8"/>
      <c r="D86" s="5"/>
      <c r="E86" s="11"/>
      <c r="F86" s="5"/>
      <c r="G86" s="5"/>
      <c r="H86" s="5"/>
    </row>
    <row r="87" spans="1:8" x14ac:dyDescent="0.3">
      <c r="A87" s="5"/>
      <c r="B87" s="8"/>
      <c r="C87" s="8"/>
      <c r="D87" s="5"/>
      <c r="E87" s="11"/>
      <c r="F87" s="5"/>
      <c r="G87" s="5"/>
      <c r="H87" s="5"/>
    </row>
    <row r="88" spans="1:8" x14ac:dyDescent="0.3">
      <c r="A88" s="5"/>
      <c r="B88" s="8"/>
      <c r="C88" s="8"/>
      <c r="D88" s="5"/>
      <c r="E88" s="11"/>
      <c r="F88" s="5"/>
      <c r="G88" s="5"/>
      <c r="H88" s="5"/>
    </row>
  </sheetData>
  <mergeCells count="2">
    <mergeCell ref="A2:G2"/>
    <mergeCell ref="D3:F3"/>
  </mergeCells>
  <pageMargins left="0.78749999999999998" right="0.59027779999999996" top="0.59027779999999996" bottom="0.39374999999999999" header="0" footer="0"/>
  <pageSetup paperSize="9" fitToWidth="2" fitToHeight="0" orientation="landscape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FB3BD26C-741F-49B0-B462-73721E6AA2B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Пьянникова Светлана Александровна</dc:creator>
  <cp:lastModifiedBy>Кривовицина Елена Владимировна</cp:lastModifiedBy>
  <dcterms:created xsi:type="dcterms:W3CDTF">2018-10-09T11:40:10Z</dcterms:created>
  <dcterms:modified xsi:type="dcterms:W3CDTF">2018-10-16T07:59:17Z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0503317G_20160101.xlsx</vt:lpwstr>
  </property>
  <property fmtid="{D5CDD505-2E9C-101B-9397-08002B2CF9AE}" pid="3" name="Название отчета">
    <vt:lpwstr>0503317G_20160101.xlsx</vt:lpwstr>
  </property>
  <property fmtid="{D5CDD505-2E9C-101B-9397-08002B2CF9AE}" pid="4" name="Версия клиента">
    <vt:lpwstr>18.2.2.28127</vt:lpwstr>
  </property>
  <property fmtid="{D5CDD505-2E9C-101B-9397-08002B2CF9AE}" pid="5" name="Версия базы">
    <vt:lpwstr>18.2.0.110083990</vt:lpwstr>
  </property>
  <property fmtid="{D5CDD505-2E9C-101B-9397-08002B2CF9AE}" pid="6" name="Тип сервера">
    <vt:lpwstr>MSSQL</vt:lpwstr>
  </property>
  <property fmtid="{D5CDD505-2E9C-101B-9397-08002B2CF9AE}" pid="7" name="Сервер">
    <vt:lpwstr>kc4</vt:lpwstr>
  </property>
  <property fmtid="{D5CDD505-2E9C-101B-9397-08002B2CF9AE}" pid="8" name="База">
    <vt:lpwstr>svod_smart</vt:lpwstr>
  </property>
  <property fmtid="{D5CDD505-2E9C-101B-9397-08002B2CF9AE}" pid="9" name="Пользователь">
    <vt:lpwstr>piannikova</vt:lpwstr>
  </property>
  <property fmtid="{D5CDD505-2E9C-101B-9397-08002B2CF9AE}" pid="10" name="Шаблон">
    <vt:lpwstr>0503317G_20160101</vt:lpwstr>
  </property>
  <property fmtid="{D5CDD505-2E9C-101B-9397-08002B2CF9AE}" pid="11" name="Локальная база">
    <vt:lpwstr>не используется</vt:lpwstr>
  </property>
</Properties>
</file>