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50" yWindow="450" windowWidth="20610" windowHeight="8925"/>
  </bookViews>
  <sheets>
    <sheet name="Доходы" sheetId="2" r:id="rId1"/>
  </sheets>
  <definedNames>
    <definedName name="_xlnm._FilterDatabase" localSheetId="0" hidden="1">Доходы!$G$1:$G$359</definedName>
    <definedName name="_xlnm.Print_Titles" localSheetId="0">Доходы!$6:$7</definedName>
  </definedNames>
  <calcPr calcId="145621" fullCalcOnLoad="1"/>
</workbook>
</file>

<file path=xl/calcChain.xml><?xml version="1.0" encoding="utf-8"?>
<calcChain xmlns="http://schemas.openxmlformats.org/spreadsheetml/2006/main">
  <c r="F10" i="2"/>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12"/>
  <c r="F113"/>
  <c r="F114"/>
  <c r="F115"/>
  <c r="F116"/>
  <c r="F117"/>
  <c r="F118"/>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22"/>
  <c r="F223"/>
  <c r="F224"/>
  <c r="F225"/>
  <c r="F228"/>
  <c r="F229"/>
  <c r="F230"/>
  <c r="F231"/>
  <c r="F234"/>
  <c r="F235"/>
  <c r="F236"/>
  <c r="F237"/>
  <c r="F238"/>
  <c r="F239"/>
  <c r="F240"/>
  <c r="F241"/>
  <c r="F242"/>
  <c r="F243"/>
  <c r="F244"/>
  <c r="F245"/>
  <c r="F246"/>
  <c r="F247"/>
  <c r="F248"/>
  <c r="F249"/>
  <c r="F250"/>
  <c r="F251"/>
  <c r="F252"/>
  <c r="F253"/>
  <c r="F254"/>
  <c r="F255"/>
  <c r="F258"/>
  <c r="F259"/>
  <c r="F260"/>
  <c r="F263"/>
  <c r="F264"/>
  <c r="F265"/>
  <c r="F266"/>
  <c r="F267"/>
  <c r="F270"/>
  <c r="F271"/>
  <c r="F272"/>
  <c r="F273"/>
  <c r="F274"/>
  <c r="F275"/>
  <c r="F276"/>
  <c r="F277"/>
  <c r="F278"/>
  <c r="F279"/>
  <c r="F280"/>
  <c r="F281"/>
  <c r="F282"/>
  <c r="F283"/>
  <c r="F284"/>
  <c r="F285"/>
  <c r="F286"/>
  <c r="F287"/>
  <c r="F288"/>
  <c r="F289"/>
  <c r="F290"/>
  <c r="F291"/>
  <c r="F292"/>
  <c r="F293"/>
  <c r="F294"/>
  <c r="F295"/>
  <c r="F296"/>
  <c r="F297"/>
  <c r="F300"/>
  <c r="F301"/>
  <c r="F302"/>
  <c r="F303"/>
  <c r="F304"/>
  <c r="F305"/>
  <c r="F306"/>
  <c r="F307"/>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D10"/>
  <c r="D11"/>
  <c r="D12"/>
  <c r="D13"/>
  <c r="D14"/>
  <c r="D15"/>
  <c r="D16"/>
  <c r="D17"/>
  <c r="D22"/>
  <c r="D23"/>
  <c r="D24"/>
  <c r="D25"/>
  <c r="D26"/>
  <c r="D27"/>
  <c r="D28"/>
  <c r="D29"/>
  <c r="D30"/>
  <c r="D31"/>
  <c r="D32"/>
  <c r="D33"/>
  <c r="D34"/>
  <c r="D35"/>
  <c r="D37"/>
  <c r="D38"/>
  <c r="D43"/>
  <c r="D44"/>
  <c r="D45"/>
  <c r="D46"/>
  <c r="D47"/>
  <c r="D48"/>
  <c r="D49"/>
  <c r="D50"/>
  <c r="D51"/>
  <c r="D52"/>
  <c r="D53"/>
  <c r="D54"/>
  <c r="D55"/>
  <c r="D56"/>
  <c r="D57"/>
  <c r="D58"/>
  <c r="D59"/>
  <c r="D60"/>
  <c r="D61"/>
  <c r="D62"/>
  <c r="D63"/>
  <c r="D64"/>
  <c r="D65"/>
  <c r="D67"/>
  <c r="D68"/>
  <c r="D69"/>
  <c r="D70"/>
  <c r="D72"/>
  <c r="D73"/>
  <c r="D74"/>
  <c r="D75"/>
  <c r="D76"/>
  <c r="D77"/>
  <c r="D78"/>
  <c r="D80"/>
  <c r="D81"/>
  <c r="D82"/>
  <c r="D90"/>
  <c r="D91"/>
  <c r="D92"/>
  <c r="D95"/>
  <c r="D96"/>
  <c r="D97"/>
  <c r="D98"/>
  <c r="D99"/>
  <c r="D100"/>
  <c r="D101"/>
  <c r="D102"/>
  <c r="D106"/>
  <c r="D107"/>
  <c r="D108"/>
  <c r="D109"/>
  <c r="D110"/>
  <c r="D111"/>
  <c r="D112"/>
  <c r="D113"/>
  <c r="D114"/>
  <c r="D115"/>
  <c r="D116"/>
  <c r="D117"/>
  <c r="D118"/>
  <c r="D119"/>
  <c r="D120"/>
  <c r="D122"/>
  <c r="D123"/>
  <c r="D124"/>
  <c r="D125"/>
  <c r="D126"/>
  <c r="D127"/>
  <c r="D128"/>
  <c r="D129"/>
  <c r="D130"/>
  <c r="D133"/>
  <c r="D134"/>
  <c r="D136"/>
  <c r="D137"/>
  <c r="D138"/>
  <c r="D142"/>
  <c r="D143"/>
  <c r="D144"/>
  <c r="D145"/>
  <c r="D146"/>
  <c r="D147"/>
  <c r="D148"/>
  <c r="D149"/>
  <c r="D150"/>
  <c r="D153"/>
  <c r="D154"/>
  <c r="D155"/>
  <c r="D156"/>
  <c r="D157"/>
  <c r="D158"/>
  <c r="D159"/>
  <c r="D160"/>
  <c r="D161"/>
  <c r="D162"/>
  <c r="D163"/>
  <c r="D164"/>
  <c r="D171"/>
  <c r="D172"/>
  <c r="D181"/>
  <c r="D182"/>
  <c r="D183"/>
  <c r="D184"/>
  <c r="D189"/>
  <c r="D190"/>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F8"/>
  <c r="D8"/>
  <c r="G8"/>
  <c r="G315"/>
  <c r="G311"/>
  <c r="G305"/>
  <c r="G301"/>
  <c r="G295"/>
  <c r="G291"/>
  <c r="G287"/>
  <c r="G283"/>
  <c r="G279"/>
  <c r="G275"/>
  <c r="G271"/>
  <c r="G265"/>
  <c r="G259"/>
  <c r="G253"/>
  <c r="G249"/>
  <c r="G245"/>
  <c r="G241"/>
  <c r="G237"/>
  <c r="G231"/>
  <c r="G225"/>
  <c r="G216"/>
  <c r="G212"/>
  <c r="G208"/>
  <c r="G204"/>
  <c r="G200"/>
  <c r="G184"/>
  <c r="G172"/>
  <c r="G164"/>
  <c r="G160"/>
  <c r="G156"/>
  <c r="G144"/>
  <c r="G136"/>
  <c r="G128"/>
  <c r="G124"/>
  <c r="G118"/>
  <c r="G114"/>
  <c r="G107"/>
  <c r="G99"/>
  <c r="G95"/>
  <c r="G91"/>
  <c r="G75"/>
  <c r="G67"/>
  <c r="G63"/>
  <c r="G59"/>
  <c r="G55"/>
  <c r="G51"/>
  <c r="G47"/>
  <c r="G43"/>
  <c r="G35"/>
  <c r="G31"/>
  <c r="G27"/>
  <c r="G23"/>
  <c r="G15"/>
  <c r="G11"/>
  <c r="G314"/>
  <c r="G310"/>
  <c r="G304"/>
  <c r="G300"/>
  <c r="G294"/>
  <c r="G290"/>
  <c r="G286"/>
  <c r="G282"/>
  <c r="G278"/>
  <c r="G274"/>
  <c r="G270"/>
  <c r="G264"/>
  <c r="G258"/>
  <c r="G252"/>
  <c r="G248"/>
  <c r="G244"/>
  <c r="G240"/>
  <c r="G236"/>
  <c r="G230"/>
  <c r="G224"/>
  <c r="G215"/>
  <c r="G211"/>
  <c r="G207"/>
  <c r="G203"/>
  <c r="G183"/>
  <c r="G171"/>
  <c r="G163"/>
  <c r="G159"/>
  <c r="G143"/>
  <c r="G127"/>
  <c r="G123"/>
  <c r="G117"/>
  <c r="G113"/>
  <c r="G106"/>
  <c r="G102"/>
  <c r="G98"/>
  <c r="G90"/>
  <c r="G82"/>
  <c r="G78"/>
  <c r="G74"/>
  <c r="G70"/>
  <c r="G62"/>
  <c r="G58"/>
  <c r="G54"/>
  <c r="G50"/>
  <c r="G46"/>
  <c r="G38"/>
  <c r="G34"/>
  <c r="G30"/>
  <c r="G26"/>
  <c r="G22"/>
  <c r="G14"/>
  <c r="G10"/>
  <c r="G313"/>
  <c r="G307"/>
  <c r="G303"/>
  <c r="G297"/>
  <c r="G293"/>
  <c r="G289"/>
  <c r="G285"/>
  <c r="G281"/>
  <c r="G277"/>
  <c r="G273"/>
  <c r="G267"/>
  <c r="G263"/>
  <c r="G255"/>
  <c r="G251"/>
  <c r="G247"/>
  <c r="G243"/>
  <c r="G239"/>
  <c r="G235"/>
  <c r="G229"/>
  <c r="G223"/>
  <c r="G214"/>
  <c r="G210"/>
  <c r="G206"/>
  <c r="G202"/>
  <c r="G194"/>
  <c r="G190"/>
  <c r="G182"/>
  <c r="G162"/>
  <c r="G158"/>
  <c r="G154"/>
  <c r="G150"/>
  <c r="G142"/>
  <c r="G138"/>
  <c r="G134"/>
  <c r="G130"/>
  <c r="G126"/>
  <c r="G122"/>
  <c r="G116"/>
  <c r="G112"/>
  <c r="G101"/>
  <c r="G97"/>
  <c r="G81"/>
  <c r="G77"/>
  <c r="G73"/>
  <c r="G69"/>
  <c r="G65"/>
  <c r="G61"/>
  <c r="G57"/>
  <c r="G53"/>
  <c r="G49"/>
  <c r="G45"/>
  <c r="G37"/>
  <c r="G33"/>
  <c r="G29"/>
  <c r="G25"/>
  <c r="G17"/>
  <c r="G13"/>
  <c r="G312"/>
  <c r="G306"/>
  <c r="G302"/>
  <c r="G296"/>
  <c r="G292"/>
  <c r="G288"/>
  <c r="G284"/>
  <c r="G280"/>
  <c r="G276"/>
  <c r="G272"/>
  <c r="G266"/>
  <c r="G260"/>
  <c r="G254"/>
  <c r="G250"/>
  <c r="G246"/>
  <c r="G242"/>
  <c r="G238"/>
  <c r="G234"/>
  <c r="G228"/>
  <c r="G222"/>
  <c r="G213"/>
  <c r="G209"/>
  <c r="G205"/>
  <c r="G201"/>
  <c r="G193"/>
  <c r="G189"/>
  <c r="G181"/>
  <c r="G161"/>
  <c r="G157"/>
  <c r="G153"/>
  <c r="G149"/>
  <c r="G145"/>
  <c r="G137"/>
  <c r="G133"/>
  <c r="G129"/>
  <c r="G125"/>
  <c r="G115"/>
  <c r="G108"/>
  <c r="G100"/>
  <c r="G96"/>
  <c r="G92"/>
  <c r="G80"/>
  <c r="G76"/>
  <c r="G72"/>
  <c r="G68"/>
  <c r="G64"/>
  <c r="G60"/>
  <c r="G56"/>
  <c r="G52"/>
  <c r="G48"/>
  <c r="G44"/>
  <c r="G32"/>
  <c r="G28"/>
  <c r="G24"/>
  <c r="G16"/>
  <c r="G12"/>
</calcChain>
</file>

<file path=xl/sharedStrings.xml><?xml version="1.0" encoding="utf-8"?>
<sst xmlns="http://schemas.openxmlformats.org/spreadsheetml/2006/main" count="1043" uniqueCount="689">
  <si>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</si>
  <si>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 xml:space="preserve"> 000 2187103002 0000 151</t>
  </si>
  <si>
    <t xml:space="preserve">  Доходы бюджетов бюджетной системы Российской Федерации от возврата организациями остатков субсидий прошлых лет</t>
  </si>
  <si>
    <t xml:space="preserve"> 000 2180000000 0000 180</t>
  </si>
  <si>
    <t xml:space="preserve">  Доходы бюджетов субъектов Российской Федерации от возврата организациями остатков субсидий прошлых лет</t>
  </si>
  <si>
    <t xml:space="preserve"> 000 2180200002 0000 180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</si>
  <si>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</si>
  <si>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000 2180201002 0000 180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</si>
  <si>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</si>
  <si>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000 2180202002 0000 180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</si>
  <si>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</si>
  <si>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000 2180203002 0000 180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</si>
  <si>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</si>
  <si>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</si>
  <si>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</si>
  <si>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000 2190000002 0000 151</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</si>
  <si>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</si>
  <si>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000 2192501802 0000 151</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</si>
  <si>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</si>
  <si>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000 2192506402 0000 151</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</si>
  <si>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</si>
  <si>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000 2192508402 0000 151</t>
  </si>
  <si>
    <t xml:space="preserve">  Возврат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</si>
  <si>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 xml:space="preserve"> 000 2192523802 0000 151</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</si>
  <si>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</si>
  <si>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000 2192546202 0000 151</t>
  </si>
  <si>
    <t xml:space="preserve">  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</si>
  <si>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 xml:space="preserve"> 000 2192549502 0000 151</t>
  </si>
  <si>
    <t xml:space="preserve">  Возврат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</si>
  <si>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 xml:space="preserve"> 000 2192551602 0000 151</t>
  </si>
  <si>
    <t xml:space="preserve">  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</si>
  <si>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 xml:space="preserve"> 000 2192552002 0000 151</t>
  </si>
  <si>
    <t xml:space="preserve">  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</si>
  <si>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 xml:space="preserve"> 000 2192555502 0000 151</t>
  </si>
  <si>
    <t xml:space="preserve">  Возврат остатков субсидий на поддержку обустройства мест массового отдыха населения (городских парков) из бюджетов субъектов Российской Федерации</t>
  </si>
  <si>
    <t xml:space="preserve"> 000 2192556002 0000 151</t>
  </si>
  <si>
    <t xml:space="preserve">  Возврат остатков субсидий прошлых лет на социальную поддержку Героев Советского Союза, Героев Российской Федерации и полных кавалеров ордена Славы</t>
  </si>
  <si>
    <t xml:space="preserve"> 000 2193009002 0000 151</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</si>
  <si>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</si>
  <si>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000 2193525002 0000 151</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</si>
  <si>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</si>
  <si>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000 2193538002 0000 151</t>
  </si>
  <si>
    <t xml:space="preserve">  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2014 - 2017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</si>
  <si>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000 2194542202 0000 151</t>
  </si>
  <si>
    <t xml:space="preserve">  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</si>
  <si>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000 2194546202 0000 151</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</si>
  <si>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</si>
  <si>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000 2195136002 0000 151</t>
  </si>
  <si>
    <t xml:space="preserve">  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</si>
  <si>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 xml:space="preserve"> 000 2195209002 0000 151</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</si>
  <si>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</si>
  <si>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000 2199000002 0000 151</t>
  </si>
  <si>
    <t>% исполнения</t>
  </si>
  <si>
    <t>Справка  об  исполнении  областного  бюджета  по доходам в сравнении с планом по состоянию на 1 июля 2018 года</t>
  </si>
  <si>
    <t>в тыс. руб.</t>
  </si>
  <si>
    <t xml:space="preserve">  Денежные взыскания (штрафы) за нарушение бюджетного законодательства (в части бюджетов субъектов Российской Федерации)</t>
  </si>
  <si>
    <t xml:space="preserve"> 000 1161802002 0000 140</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</si>
  <si>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</si>
  <si>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000 1162100000 0000 140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</si>
  <si>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</si>
  <si>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000 1162102002 0000 140</t>
  </si>
  <si>
    <t xml:space="preserve">  Доходы от возмещения ущерба при возникновении страховых случаев</t>
  </si>
  <si>
    <t xml:space="preserve"> 000 1162300000 0000 140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</si>
  <si>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</si>
  <si>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000 1162302002 0000 140</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</si>
  <si>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</si>
  <si>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 xml:space="preserve"> 000 1162302102 0000 140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</si>
  <si>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</si>
  <si>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000 1162500000 0000 140</t>
  </si>
  <si>
    <t xml:space="preserve">  Денежные взыскания (штрафы) за нарушение водного законодательства</t>
  </si>
  <si>
    <t xml:space="preserve"> 000 1162508000 0000 140</t>
  </si>
  <si>
    <t xml:space="preserve">  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</si>
  <si>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 xml:space="preserve"> 000 1162508602 0000 140</t>
  </si>
  <si>
    <t xml:space="preserve">  Денежные взыскания (штрафы) за нарушение законодательства о рекламе</t>
  </si>
  <si>
    <t xml:space="preserve"> 000 1162600001 0000 140</t>
  </si>
  <si>
    <t xml:space="preserve">  Денежные взыскания (штрафы) за нарушение законодательства Российской Федерации о пожарной безопасности</t>
  </si>
  <si>
    <t xml:space="preserve"> 000 1162700001 0000 140</t>
  </si>
  <si>
    <t xml:space="preserve">  Денежные взыскания (штрафы) за правонарушения в области дорожного движения</t>
  </si>
  <si>
    <t xml:space="preserve"> 000 1163000001 0000 140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</si>
  <si>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</si>
  <si>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000 1163001001 0000 140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</si>
  <si>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</si>
  <si>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000 1163001201 0000 140</t>
  </si>
  <si>
    <t xml:space="preserve">  Денежные взыскания (штрафы) за нарушение законодательства Российской Федерации о безопасности дорожного движения</t>
  </si>
  <si>
    <t xml:space="preserve"> 000 1163002001 0000 140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</si>
  <si>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</si>
  <si>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000 1163200000 0000 140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</si>
  <si>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</si>
  <si>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000 1163200002 0000 140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</si>
  <si>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</si>
  <si>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000 1163300000 0000 140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</si>
  <si>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</si>
  <si>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000 1163302002 0000 140</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</si>
  <si>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</si>
  <si>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000 1163700000 0000 140</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</si>
  <si>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</si>
  <si>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000 1163702002 0000 140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</si>
  <si>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</si>
  <si>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 xml:space="preserve"> 000 1164600000 0000 140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</si>
  <si>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</si>
  <si>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 xml:space="preserve"> 000 1164600002 0000 140</t>
  </si>
  <si>
    <t xml:space="preserve">  Прочие поступления от денежных взысканий (штрафов) и иных сумм в возмещение ущерба</t>
  </si>
  <si>
    <t xml:space="preserve"> 000 1169000000 0000 140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</si>
  <si>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</si>
  <si>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000 1169002002 0000 140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</si>
  <si>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</si>
  <si>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</si>
  <si>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</si>
  <si>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</si>
  <si>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</si>
  <si>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</si>
  <si>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</si>
  <si>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</si>
  <si>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</si>
  <si>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</si>
  <si>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</si>
  <si>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</si>
  <si>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</si>
  <si>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</si>
  <si>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</si>
  <si>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000 2021000000 0000 151</t>
  </si>
  <si>
    <t xml:space="preserve">  Дотации на выравнивание бюджетной обеспеченности</t>
  </si>
  <si>
    <t xml:space="preserve"> 000 2021500100 0000 151</t>
  </si>
  <si>
    <t xml:space="preserve">  Дотации бюджетам субъектов Российской Федерации на выравнивание бюджетной обеспеченности</t>
  </si>
  <si>
    <t xml:space="preserve"> 000 2021500102 0000 151</t>
  </si>
  <si>
    <t xml:space="preserve">  Дотации бюджетам на поддержку мер по обеспечению сбалансированности бюджетов</t>
  </si>
  <si>
    <t xml:space="preserve"> 000 2021500200 0000 151</t>
  </si>
  <si>
    <t xml:space="preserve">  Дотации бюджетам субъектов Российской Федерации на поддержку мер по обеспечению сбалансированности бюджетов</t>
  </si>
  <si>
    <t xml:space="preserve"> 000 2021500202 0000 151</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</si>
  <si>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</si>
  <si>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000 2021500900 0000 151</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</si>
  <si>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</si>
  <si>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000 2021500902 0000 151</t>
  </si>
  <si>
    <t xml:space="preserve">  Субсидии бюджетам бюджетной системы Российской Федерации (межбюджетные субсидии)</t>
  </si>
  <si>
    <t xml:space="preserve"> 000 2022000000 0000 151</t>
  </si>
  <si>
    <t xml:space="preserve">  Субсидии бюджетам на реализацию федеральных целевых программ</t>
  </si>
  <si>
    <t xml:space="preserve"> 000 2022005100 0000 151</t>
  </si>
  <si>
    <t xml:space="preserve">  Субсидии бюджетам субъектов Российской Федерации на реализацию федеральных целевых программ</t>
  </si>
  <si>
    <t xml:space="preserve"> 000 2022005102 0000 151</t>
  </si>
  <si>
    <t xml:space="preserve">  Субсидии бюджетам на софинансирование капитальных вложений в объекты государственной (муниципальной) собственности</t>
  </si>
  <si>
    <t xml:space="preserve"> 000 2022007700 0000 151</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</si>
  <si>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</si>
  <si>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 xml:space="preserve"> 000 2022007702 0000 151</t>
  </si>
  <si>
    <t xml:space="preserve">  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</si>
  <si>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000 2022300902 0000 151</t>
  </si>
  <si>
    <t xml:space="preserve">  Субсидии бюджетам на мероприятия по стимулированию программ развития жилищного строительства субъектов Российской Федерации</t>
  </si>
  <si>
    <t xml:space="preserve"> 000 2022502100 0000 151</t>
  </si>
  <si>
    <t xml:space="preserve">  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t>
  </si>
  <si>
    <t xml:space="preserve"> 000 2022502102 0000 151</t>
  </si>
  <si>
    <t xml:space="preserve">  Субсидии бюджетам на реализацию мероприятий государственной программы Российской Федерации "Доступная среда" на 2011 - 2020 годы</t>
  </si>
  <si>
    <t xml:space="preserve"> 000 2022502700 0000 151</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</si>
  <si>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</si>
  <si>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 xml:space="preserve"> 000 2022502702 0000 151</t>
  </si>
  <si>
    <t xml:space="preserve">  Субсидии бюджетам на поддержку региональных проектов в сфере информационных технологий</t>
  </si>
  <si>
    <t xml:space="preserve"> 000 2022502800 0000 151</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</si>
  <si>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</si>
  <si>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000 2022502802 0000 151</t>
  </si>
  <si>
    <t xml:space="preserve">  Субсидии бюджетам субъектов Российской Федерации на подготовку управленческих кадров для организаций народного хозяйства Российской Федерации</t>
  </si>
  <si>
    <t xml:space="preserve"> 000 2022506602 0000 151</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</si>
  <si>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</si>
  <si>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000 2022508202 0000 151</t>
  </si>
  <si>
    <t xml:space="preserve">  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</si>
  <si>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 xml:space="preserve"> 000 2022508402 0000 151</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</si>
  <si>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</si>
  <si>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000 2022508600 0000 151</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</si>
  <si>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</si>
  <si>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000 2022508602 0000 151</t>
  </si>
  <si>
    <t xml:space="preserve">  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</si>
  <si>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 xml:space="preserve"> 000 2022509700 0000 151</t>
  </si>
  <si>
    <t xml:space="preserve">  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</si>
  <si>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 xml:space="preserve"> 000 2022509702 0000 151</t>
  </si>
  <si>
    <t xml:space="preserve">  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</si>
  <si>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 xml:space="preserve"> 000 2022520902 0000 151</t>
  </si>
  <si>
    <t xml:space="preserve">  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</si>
  <si>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 xml:space="preserve"> 000 2022538202 0000 151</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</si>
  <si>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</si>
  <si>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000 2022540202 0000 151</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</si>
  <si>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</si>
  <si>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000 2022546202 0000 151</t>
  </si>
  <si>
    <t xml:space="preserve">  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</si>
  <si>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 xml:space="preserve"> 000 2022546600 0000 151</t>
  </si>
  <si>
    <t xml:space="preserve">  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</si>
  <si>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 xml:space="preserve"> 000 2022546602 0000 151</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</si>
  <si>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</si>
  <si>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000 2022546700 0000 151</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</si>
  <si>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</si>
  <si>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000 2022546702 0000 151</t>
  </si>
  <si>
    <t xml:space="preserve">  Субсидии бюджетам на реализацию мероприятий по обеспечению жильем молодых семей</t>
  </si>
  <si>
    <t xml:space="preserve"> 000 2022549700 0000 151</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</si>
  <si>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</si>
  <si>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000 2022549702 0000 151</t>
  </si>
  <si>
    <t xml:space="preserve">  Субсидии бюджетам на поддержку творческой деятельности и техническое оснащение детских и кукольных театров</t>
  </si>
  <si>
    <t xml:space="preserve"> 000 2022551700 0000 151</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</si>
  <si>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</si>
  <si>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000 2022551702 0000 151</t>
  </si>
  <si>
    <t xml:space="preserve">  Субсидия бюджетам на поддержку отрасли культуры</t>
  </si>
  <si>
    <t xml:space="preserve"> 000 2022551900 0000 151</t>
  </si>
  <si>
    <t xml:space="preserve">  Субсидия бюджетам субъектов Российской Федерации на поддержку отрасли культуры</t>
  </si>
  <si>
    <t xml:space="preserve"> 000 2022551902 0000 151</t>
  </si>
  <si>
    <t xml:space="preserve">  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</si>
  <si>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 xml:space="preserve"> 000 2022552000 0000 151</t>
  </si>
  <si>
    <t xml:space="preserve">  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</si>
  <si>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 xml:space="preserve"> 000 2022552002 0000 151</t>
  </si>
  <si>
    <t xml:space="preserve">  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</si>
  <si>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 000 2022552700 0000 151</t>
  </si>
  <si>
    <t xml:space="preserve">  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</si>
  <si>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 xml:space="preserve"> 000 2022552702 0000 151</t>
  </si>
  <si>
    <t xml:space="preserve">  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</si>
  <si>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 xml:space="preserve"> 000 2022553402 0000 151</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</si>
  <si>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</si>
  <si>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000 2022553702 0000 151</t>
  </si>
  <si>
    <t xml:space="preserve">  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</si>
  <si>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 xml:space="preserve"> 000 2022553802 0000 151</t>
  </si>
  <si>
    <t xml:space="preserve">  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</si>
  <si>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 xml:space="preserve"> 000 2022553902 0000 151</t>
  </si>
  <si>
    <t xml:space="preserve">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</si>
  <si>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 000 2022554102 0000 151</t>
  </si>
  <si>
    <t xml:space="preserve">  Субсидии бюджетам субъектов Российской Федерации на повышение продуктивности в молочном скотоводстве</t>
  </si>
  <si>
    <t xml:space="preserve"> 000 2022554202 0000 151</t>
  </si>
  <si>
    <t xml:space="preserve">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</si>
  <si>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 xml:space="preserve"> 000 2022554302 0000 151</t>
  </si>
  <si>
    <t xml:space="preserve">  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</si>
  <si>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 xml:space="preserve"> 000 2022554402 0000 151</t>
  </si>
  <si>
    <t xml:space="preserve">  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</si>
  <si>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000 2022555500 0000 151</t>
  </si>
  <si>
    <t xml:space="preserve">  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</si>
  <si>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 000 2022555502 0000 151</t>
  </si>
  <si>
    <t xml:space="preserve">  Субсидии бюджетам на поддержку обустройства мест массового отдыха населения (городских парков)</t>
  </si>
  <si>
    <t xml:space="preserve"> 000 2022556000 0000 151</t>
  </si>
  <si>
    <t xml:space="preserve">  Субсидии бюджетам субъектов Российской Федерации на поддержку обустройства мест массового отдыха населения (городских парков)</t>
  </si>
  <si>
    <t xml:space="preserve"> 000 2022556002 0000 151</t>
  </si>
  <si>
    <t xml:space="preserve">  Субсидии бюджетам на реализацию мероприятий по устойчивому развитию сельских территорий</t>
  </si>
  <si>
    <t xml:space="preserve"> 000 2022556700 0000 151</t>
  </si>
  <si>
    <t xml:space="preserve">  Субсидии бюджетам субъектов Российской Федерации на реализацию мероприятий по устойчивому развитию сельских территорий</t>
  </si>
  <si>
    <t xml:space="preserve"> 000 2022556702 0000 151</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</si>
  <si>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</si>
  <si>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000 2022556802 0000 151</t>
  </si>
  <si>
    <t xml:space="preserve">  Субсидии бюджетам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</si>
  <si>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 xml:space="preserve"> 000 2022567400 0000 151</t>
  </si>
  <si>
    <t xml:space="preserve">  Субсидии бюджетам субъектов Российской Федерации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</si>
  <si>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 xml:space="preserve"> 000 2022567402 0000 151</t>
  </si>
  <si>
    <t xml:space="preserve">  Субвенции бюджетам бюджетной системы Российской Федерации</t>
  </si>
  <si>
    <t xml:space="preserve"> 000 2023000000 0000 151</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</si>
  <si>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</si>
  <si>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000 2023511800 0000 151</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</si>
  <si>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</si>
  <si>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000 2023511802 0000 151</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</si>
  <si>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</si>
  <si>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000 2023512000 0000 151</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</si>
  <si>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</si>
  <si>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000 2023512002 0000 151</t>
  </si>
  <si>
    <t xml:space="preserve">  Субвенции бюджетам на осуществление отдельных полномочий в области водных отношений</t>
  </si>
  <si>
    <t xml:space="preserve"> 000 2023512800 0000 151</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</si>
  <si>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</si>
  <si>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000 2023512802 0000 151</t>
  </si>
  <si>
    <t xml:space="preserve">  Субвенции бюджетам на осуществление отдельных полномочий в области лесных отношений</t>
  </si>
  <si>
    <t xml:space="preserve"> 000 2023512900 0000 151</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</si>
  <si>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</si>
  <si>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000 2023512902 0000 151</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</si>
  <si>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</si>
  <si>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000 2023513400 0000 151</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</si>
  <si>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</si>
  <si>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000 2023513402 0000 151</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</si>
  <si>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</si>
  <si>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000 2023513500 0000 151</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</si>
  <si>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</si>
  <si>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000 2023513502 0000 151</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</si>
  <si>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</si>
  <si>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000 2023513700 0000 151</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</si>
  <si>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</si>
  <si>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000 2023513702 0000 151</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</si>
  <si>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</si>
  <si>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000 2023517600 0000 151</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</si>
  <si>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</si>
  <si>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000 2023517602 0000 151</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</si>
  <si>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</si>
  <si>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000 2023522000 0000 151</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</si>
  <si>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</si>
  <si>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000 2023522002 0000 151</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</si>
  <si>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</si>
  <si>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000 2023524000 0000 151</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</si>
  <si>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</si>
  <si>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000 2023524002 0000 151</t>
  </si>
  <si>
    <t xml:space="preserve">  Субвенции бюджетам на оплату жилищно-коммунальных услуг отдельным категориям граждан</t>
  </si>
  <si>
    <t xml:space="preserve"> 000 2023525000 0000 151</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</si>
  <si>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</si>
  <si>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000 2023525002 0000 151</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</si>
  <si>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</si>
  <si>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000 2023526000 0000 151</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</si>
  <si>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</si>
  <si>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000 2023526002 0000 151</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</si>
  <si>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</si>
  <si>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000 2023527000 0000 151</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</si>
  <si>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</si>
  <si>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000 2023527002 0000 151</t>
  </si>
  <si>
    <t xml:space="preserve">  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</si>
  <si>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000 2023528000 0000 151</t>
  </si>
  <si>
    <t xml:space="preserve">  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</si>
  <si>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000 2023528002 0000 151</t>
  </si>
  <si>
    <t xml:space="preserve">  Субвенции бюджетам на реализацию полномочий Российской Федерации по осуществлению социальных выплат безработным гражданам</t>
  </si>
  <si>
    <t xml:space="preserve"> 000 2023529000 0000 151</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</si>
  <si>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</si>
  <si>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000 2023529002 0000 151</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</si>
  <si>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</si>
  <si>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000 2023538000 0000 151</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</si>
  <si>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</si>
  <si>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000 2023538002 0000 151</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</si>
  <si>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</si>
  <si>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000 2023546000 0000 151</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</si>
  <si>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</si>
  <si>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000 2023546002 0000 151</t>
  </si>
  <si>
    <t xml:space="preserve">  Субвенции бюджетам на обеспечение жильем граждан, уволенных с военной службы (службы), и приравненных к ним лиц</t>
  </si>
  <si>
    <t xml:space="preserve"> 000 2023548500 0000 151</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</si>
  <si>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</si>
  <si>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000 2023548502 0000 151</t>
  </si>
  <si>
    <t xml:space="preserve">  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</si>
  <si>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 xml:space="preserve"> 000 2023557300 0000 151</t>
  </si>
  <si>
    <t xml:space="preserve">  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</si>
  <si>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 xml:space="preserve"> 000 2023557302 0000 151</t>
  </si>
  <si>
    <t xml:space="preserve">  Единая субвенция бюджетам субъектов Российской Федерации и бюджету г. Байконура</t>
  </si>
  <si>
    <t xml:space="preserve"> 000 2023590002 0000 151</t>
  </si>
  <si>
    <t xml:space="preserve">  Иные межбюджетные трансферты</t>
  </si>
  <si>
    <t xml:space="preserve"> 000 2024000000 0000 151</t>
  </si>
  <si>
    <t xml:space="preserve">  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</si>
  <si>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 xml:space="preserve"> 000 2024514100 0000 151</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</si>
  <si>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</si>
  <si>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000 2024514102 0000 151</t>
  </si>
  <si>
    <t xml:space="preserve">  Межбюджетные трансферты, передаваемые бюджетам на обеспечение членов Совета Федерации и их помощников в субъектах Российской Федерации</t>
  </si>
  <si>
    <t xml:space="preserve"> 000 2024514200 0000 151</t>
  </si>
  <si>
    <t xml:space="preserve">  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</si>
  <si>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 xml:space="preserve"> 000 2024514202 0000 151</t>
  </si>
  <si>
    <t xml:space="preserve">  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</si>
  <si>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000 2024515900 0000 151</t>
  </si>
  <si>
    <t xml:space="preserve">  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</si>
  <si>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000 2024515902 0000 151</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</si>
  <si>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</si>
  <si>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000 2024516100 0000 151</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</si>
  <si>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</si>
  <si>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000 2024516102 0000 151</t>
  </si>
  <si>
    <t xml:space="preserve">  Межбюджетные трансферты, передаваемые бюджетам на финансовое обеспечение дорожной деятельности</t>
  </si>
  <si>
    <t xml:space="preserve"> 000 2024539000 0000 151</t>
  </si>
  <si>
    <t xml:space="preserve">  Межбюджетные трансферты, передаваемые бюджетам субъектов Российской Федерации на финансовое обеспечение дорожной деятельности</t>
  </si>
  <si>
    <t xml:space="preserve"> 000 2024539002 0000 151</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</si>
  <si>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</si>
  <si>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000 2024900100 0000 151</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</si>
  <si>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</si>
  <si>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000 2024900102 0000 151</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</si>
  <si>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</si>
  <si>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</si>
  <si>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</si>
  <si>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000 2030200002 0000 180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</si>
  <si>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</si>
  <si>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000 2030204002 0000 180</t>
  </si>
  <si>
    <t xml:space="preserve">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</si>
  <si>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</si>
  <si>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</si>
  <si>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000 2180000000 0000 151</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</si>
  <si>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</si>
  <si>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000 2180000002 0000 151</t>
  </si>
  <si>
    <t xml:space="preserve">  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</si>
  <si>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 xml:space="preserve"> 000 2182506402 0000 151</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</si>
  <si>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</si>
  <si>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000 2186001002 0000 151</t>
  </si>
  <si>
    <t>Наименование 
показателя</t>
  </si>
  <si>
    <t>Код дохода по бюджетной классификации</t>
  </si>
  <si>
    <t>Утвержденные бюджетные назначения</t>
  </si>
  <si>
    <t>Исполнено</t>
  </si>
  <si>
    <t>Доходы бюджета - ИТОГО</t>
  </si>
  <si>
    <t>х</t>
  </si>
  <si>
    <t>-</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</si>
  <si>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</si>
  <si>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</si>
  <si>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</si>
  <si>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</si>
  <si>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</si>
  <si>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</si>
  <si>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</si>
  <si>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</si>
  <si>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</si>
  <si>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</si>
  <si>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</si>
  <si>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</si>
  <si>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</si>
  <si>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</si>
  <si>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</si>
  <si>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</si>
  <si>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</si>
  <si>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</si>
  <si>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</si>
  <si>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</si>
  <si>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</si>
  <si>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</si>
  <si>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</si>
  <si>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</si>
  <si>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 000 1010205001 0000 110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</si>
  <si>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</si>
  <si>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</si>
  <si>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</si>
  <si>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</si>
  <si>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</si>
  <si>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</si>
  <si>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</si>
  <si>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</si>
  <si>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</si>
  <si>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</si>
  <si>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</si>
  <si>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</si>
  <si>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</si>
  <si>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</si>
  <si>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</si>
  <si>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</si>
  <si>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</si>
  <si>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</si>
  <si>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</si>
  <si>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</si>
  <si>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</si>
  <si>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</si>
  <si>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</si>
  <si>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</si>
  <si>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</si>
  <si>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</si>
  <si>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</si>
  <si>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</si>
  <si>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</si>
  <si>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</si>
  <si>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</si>
  <si>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</si>
  <si>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</si>
  <si>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</si>
  <si>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</si>
  <si>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</si>
  <si>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</si>
  <si>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сельскохозяйственный налог</t>
  </si>
  <si>
    <t xml:space="preserve"> 000 1050300001 0000 110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</si>
  <si>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</si>
  <si>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</si>
  <si>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НАЛОГИ НА ИМУЩЕСТВО</t>
  </si>
  <si>
    <t xml:space="preserve"> 000 1060000000 0000 000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</si>
  <si>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</si>
  <si>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</si>
  <si>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</si>
  <si>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</si>
  <si>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</si>
  <si>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</si>
  <si>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</si>
  <si>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</si>
  <si>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</si>
  <si>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</si>
  <si>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</si>
  <si>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</si>
  <si>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</si>
  <si>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</si>
  <si>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</si>
  <si>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</si>
  <si>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</si>
  <si>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</si>
  <si>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</si>
  <si>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</si>
  <si>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</si>
  <si>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</si>
  <si>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</si>
  <si>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</si>
  <si>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</si>
  <si>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</si>
  <si>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</si>
  <si>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</si>
  <si>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</si>
  <si>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</si>
  <si>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</si>
  <si>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</si>
  <si>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</si>
  <si>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</si>
  <si>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</si>
  <si>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</si>
  <si>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</si>
  <si>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</si>
  <si>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</si>
  <si>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</si>
  <si>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</si>
  <si>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</si>
  <si>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</si>
  <si>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</si>
  <si>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</si>
  <si>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</si>
  <si>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</si>
  <si>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</si>
  <si>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</si>
  <si>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</si>
  <si>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</si>
  <si>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</si>
  <si>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</si>
  <si>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</si>
  <si>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</si>
  <si>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 xml:space="preserve"> 000 1080716001 0000 110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</si>
  <si>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</si>
  <si>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</si>
  <si>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</si>
  <si>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</si>
  <si>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разрешения на выброс вредных (загрязняющих) веществ в атмосферный воздух</t>
  </si>
  <si>
    <t xml:space="preserve"> 000 1080726001 0000 110</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</si>
  <si>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</si>
  <si>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000 1080726201 0000 110</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</si>
  <si>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</si>
  <si>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000 1080728001 0000 110</t>
  </si>
  <si>
    <t xml:space="preserve">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</si>
  <si>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000 1080728201 0000 110</t>
  </si>
  <si>
    <t xml:space="preserve">  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</si>
  <si>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</si>
  <si>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</si>
  <si>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</si>
  <si>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</si>
  <si>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</si>
  <si>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</si>
  <si>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</si>
  <si>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</si>
  <si>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</si>
  <si>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</si>
  <si>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</si>
  <si>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</si>
  <si>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</si>
  <si>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</si>
  <si>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</si>
  <si>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</si>
  <si>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</si>
  <si>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</si>
  <si>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</si>
  <si>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</si>
  <si>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</si>
  <si>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</si>
  <si>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</si>
  <si>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</si>
  <si>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</si>
  <si>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</si>
  <si>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</si>
  <si>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</si>
  <si>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</si>
  <si>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</si>
  <si>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</si>
  <si>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</si>
  <si>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</si>
  <si>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</si>
  <si>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</si>
  <si>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</si>
  <si>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</si>
  <si>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</si>
  <si>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</si>
  <si>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</si>
  <si>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</si>
  <si>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</si>
  <si>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</si>
  <si>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</si>
  <si>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</si>
  <si>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</si>
  <si>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</si>
  <si>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 xml:space="preserve"> 000 1110510002 0000 120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</si>
  <si>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</si>
  <si>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</si>
  <si>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</si>
  <si>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</si>
  <si>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</si>
  <si>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 xml:space="preserve"> 000 1110532202 0000 120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</si>
  <si>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</si>
  <si>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</si>
  <si>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</si>
  <si>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</si>
  <si>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</si>
  <si>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</si>
  <si>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</si>
  <si>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</si>
  <si>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Доходы от эксплуатации и использования имущества автомобильных дорог, находящихся в государственной и муниципальной собственности</t>
  </si>
  <si>
    <t xml:space="preserve"> 000 1110903000 0000 120</t>
  </si>
  <si>
    <t xml:space="preserve">  Доходы от эксплуатации и использования имущества автомобильных дорог, находящихся в собственности субъектов Российской Федерации</t>
  </si>
  <si>
    <t xml:space="preserve"> 000 1110903202 0000 120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</si>
  <si>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</si>
  <si>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</si>
  <si>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</si>
  <si>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</si>
  <si>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&lt;7&gt;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</si>
  <si>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</si>
  <si>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</si>
  <si>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</si>
  <si>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</si>
  <si>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</si>
  <si>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</si>
  <si>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</si>
  <si>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</si>
  <si>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</si>
  <si>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</si>
  <si>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</si>
  <si>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</si>
  <si>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</si>
  <si>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</si>
  <si>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</si>
  <si>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</si>
  <si>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</si>
  <si>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</si>
  <si>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000 1120205201 0000 120</t>
  </si>
  <si>
    <t xml:space="preserve">  Сборы за участие в конкурсе (аукционе) на право пользования участками недр</t>
  </si>
  <si>
    <t xml:space="preserve"> 000 1120210000 0000 120</t>
  </si>
  <si>
    <t xml:space="preserve">  Сборы за участие в конкурсе (аукционе) на право пользования участками недр местного значения</t>
  </si>
  <si>
    <t xml:space="preserve"> 000 1120210202 0000 120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</si>
  <si>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</si>
  <si>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</si>
  <si>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</si>
  <si>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</si>
  <si>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</si>
  <si>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</si>
  <si>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</si>
  <si>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</si>
  <si>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</si>
  <si>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</si>
  <si>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Плата за использование лесов, расположенных на землях иных категорий, находящихся в собственности субъектов Российской Федерации</t>
  </si>
  <si>
    <t xml:space="preserve"> 000 1120403002 0000 120</t>
  </si>
  <si>
    <t xml:space="preserve">  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</si>
  <si>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 xml:space="preserve"> 000 1120403102 0000 120</t>
  </si>
  <si>
    <t xml:space="preserve">  ДОХОДЫ ОТ ОКАЗАНИЯ ПЛАТНЫХ УСЛУГ (РАБОТ)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</si>
  <si>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</si>
  <si>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</si>
  <si>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</si>
  <si>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</si>
  <si>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</si>
  <si>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</si>
  <si>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</si>
  <si>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Доходы от оказания информационных услуг</t>
  </si>
  <si>
    <t xml:space="preserve"> 000 1130107000 0000 130</t>
  </si>
  <si>
    <t xml:space="preserve">  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</si>
  <si>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 xml:space="preserve"> 000 1130107202 0000 130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</si>
  <si>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</si>
  <si>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</si>
  <si>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</si>
  <si>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</si>
  <si>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</si>
  <si>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</si>
  <si>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</si>
  <si>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</si>
  <si>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</si>
  <si>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</si>
  <si>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</si>
  <si>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</si>
  <si>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</si>
  <si>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</si>
  <si>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</si>
  <si>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</si>
  <si>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</si>
  <si>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</si>
  <si>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</si>
  <si>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</si>
  <si>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</si>
  <si>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</si>
  <si>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</si>
  <si>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</si>
  <si>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</si>
  <si>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</si>
  <si>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</si>
  <si>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</si>
  <si>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</si>
  <si>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</si>
  <si>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</si>
  <si>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</si>
  <si>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</si>
  <si>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</si>
  <si>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</si>
  <si>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</si>
  <si>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</si>
  <si>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</si>
  <si>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</si>
  <si>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</si>
  <si>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</si>
  <si>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</si>
  <si>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</si>
  <si>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</si>
  <si>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</si>
  <si>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</si>
  <si>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</si>
  <si>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</si>
  <si>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</si>
  <si>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</si>
  <si>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</si>
  <si>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</si>
  <si>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</si>
  <si>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000 1160200000 0000 140</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</si>
  <si>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</si>
  <si>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000 1160203002 0000 140</t>
  </si>
  <si>
    <t xml:space="preserve">  Денежные взыскания (штрафы) за нарушение законодательства о налогах и сборах</t>
  </si>
  <si>
    <t xml:space="preserve"> 000 1160300000 0000 140</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</si>
  <si>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</si>
  <si>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000 1160302002 0000 140</t>
  </si>
  <si>
    <t xml:space="preserve">  Денежные взыскания (штрафы) за нарушение бюджетного законодательства Российской Федерации</t>
  </si>
  <si>
    <t xml:space="preserve"> 000 1161800000 0000 140</t>
  </si>
</sst>
</file>

<file path=xl/styles.xml><?xml version="1.0" encoding="utf-8"?>
<styleSheet xmlns="http://schemas.openxmlformats.org/spreadsheetml/2006/main">
  <numFmts count="2">
    <numFmt numFmtId="164" formatCode="dd\.mm\.yyyy"/>
    <numFmt numFmtId="165" formatCode="#,##0.0"/>
  </numFmts>
  <fonts count="22">
    <font>
      <sz val="11"/>
      <name val="Calibri"/>
      <family val="2"/>
    </font>
    <font>
      <sz val="11"/>
      <name val="Calibri"/>
      <family val="2"/>
    </font>
    <font>
      <sz val="11"/>
      <color indexed="8"/>
      <name val="Arial"/>
      <family val="2"/>
      <charset val="204"/>
    </font>
    <font>
      <sz val="10"/>
      <color indexed="8"/>
      <name val="Times New Roman"/>
      <family val="1"/>
      <charset val="204"/>
    </font>
    <font>
      <sz val="8"/>
      <color indexed="8"/>
      <name val="Times New Roman"/>
      <family val="1"/>
      <charset val="204"/>
    </font>
    <font>
      <sz val="12"/>
      <color indexed="8"/>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8"/>
      <color indexed="8"/>
      <name val="Times New Roman"/>
      <family val="1"/>
      <charset val="204"/>
    </font>
    <font>
      <b/>
      <sz val="14"/>
      <name val="Times New Roman"/>
      <family val="1"/>
      <charset val="204"/>
    </font>
    <font>
      <sz val="11"/>
      <color rgb="FF000000"/>
      <name val="Calibri"/>
      <scheme val="minor"/>
    </font>
    <font>
      <sz val="8"/>
      <color rgb="FF000000"/>
      <name val="Arial"/>
    </font>
    <font>
      <b/>
      <sz val="8"/>
      <color rgb="FF000000"/>
      <name val="Arial"/>
    </font>
    <font>
      <sz val="10"/>
      <color rgb="FF000000"/>
      <name val="Arial"/>
    </font>
    <font>
      <sz val="11"/>
      <color rgb="FF000000"/>
      <name val="Times New Roman"/>
    </font>
    <font>
      <b/>
      <i/>
      <sz val="8"/>
      <color rgb="FF000000"/>
      <name val="Arial"/>
    </font>
    <font>
      <b/>
      <sz val="11"/>
      <color rgb="FF000000"/>
      <name val="Arial"/>
    </font>
    <font>
      <sz val="6"/>
      <color rgb="FF000000"/>
      <name val="Arial"/>
    </font>
    <font>
      <b/>
      <sz val="12"/>
      <color rgb="FF000000"/>
      <name val="Arial"/>
    </font>
    <font>
      <b/>
      <sz val="10"/>
      <color rgb="FF000000"/>
      <name val="Arial"/>
    </font>
    <font>
      <sz val="9"/>
      <color rgb="FF000000"/>
      <name val="Arial"/>
    </font>
  </fonts>
  <fills count="4">
    <fill>
      <patternFill patternType="none"/>
    </fill>
    <fill>
      <patternFill patternType="gray125"/>
    </fill>
    <fill>
      <patternFill patternType="solid">
        <fgColor rgb="FFC0C0C0"/>
      </patternFill>
    </fill>
    <fill>
      <patternFill patternType="solid">
        <fgColor rgb="FFFFFFFF"/>
      </patternFill>
    </fill>
  </fills>
  <borders count="4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right/>
      <top style="thin">
        <color rgb="FF000000"/>
      </top>
      <bottom/>
      <diagonal/>
    </border>
    <border>
      <left/>
      <right/>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style="thin">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style="thin">
        <color rgb="FF000000"/>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style="medium">
        <color rgb="FF000000"/>
      </left>
      <right style="medium">
        <color rgb="FF000000"/>
      </right>
      <top style="thin">
        <color rgb="FF000000"/>
      </top>
      <bottom style="hair">
        <color rgb="FF000000"/>
      </bottom>
      <diagonal/>
    </border>
    <border>
      <left/>
      <right/>
      <top style="hair">
        <color rgb="FF000000"/>
      </top>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175">
    <xf numFmtId="0" fontId="0" fillId="0" borderId="0"/>
    <xf numFmtId="0" fontId="1" fillId="0" borderId="0"/>
    <xf numFmtId="0" fontId="1" fillId="0" borderId="0"/>
    <xf numFmtId="0" fontId="11" fillId="0" borderId="0"/>
    <xf numFmtId="0" fontId="11" fillId="0" borderId="0"/>
    <xf numFmtId="0" fontId="1" fillId="0" borderId="0"/>
    <xf numFmtId="4" fontId="12" fillId="0" borderId="4">
      <alignment horizontal="right"/>
    </xf>
    <xf numFmtId="0" fontId="12" fillId="0" borderId="5">
      <alignment horizontal="left" wrapText="1"/>
    </xf>
    <xf numFmtId="0" fontId="13" fillId="0" borderId="6">
      <alignment horizontal="left" wrapText="1"/>
    </xf>
    <xf numFmtId="0" fontId="12" fillId="0" borderId="7">
      <alignment horizontal="left" wrapText="1" indent="2"/>
    </xf>
    <xf numFmtId="0" fontId="14" fillId="0" borderId="8"/>
    <xf numFmtId="0" fontId="12" fillId="0" borderId="9"/>
    <xf numFmtId="0" fontId="14" fillId="0" borderId="9"/>
    <xf numFmtId="0" fontId="13" fillId="0" borderId="9"/>
    <xf numFmtId="0" fontId="12" fillId="0" borderId="10">
      <alignment horizontal="left" wrapText="1"/>
    </xf>
    <xf numFmtId="0" fontId="12" fillId="0" borderId="11">
      <alignment horizontal="left" wrapText="1" indent="1"/>
    </xf>
    <xf numFmtId="0" fontId="12" fillId="0" borderId="10">
      <alignment horizontal="left" wrapText="1" indent="2"/>
    </xf>
    <xf numFmtId="0" fontId="12" fillId="0" borderId="12">
      <alignment horizontal="left" wrapText="1" indent="2"/>
    </xf>
    <xf numFmtId="0" fontId="12" fillId="0" borderId="0">
      <alignment horizontal="center" wrapText="1"/>
    </xf>
    <xf numFmtId="49" fontId="12" fillId="0" borderId="9">
      <alignment horizontal="left"/>
    </xf>
    <xf numFmtId="49" fontId="12" fillId="0" borderId="13">
      <alignment horizontal="center" wrapText="1"/>
    </xf>
    <xf numFmtId="49" fontId="12" fillId="0" borderId="13">
      <alignment horizontal="center" shrinkToFit="1"/>
    </xf>
    <xf numFmtId="0" fontId="13" fillId="0" borderId="0">
      <alignment horizontal="center"/>
    </xf>
    <xf numFmtId="49" fontId="12" fillId="0" borderId="14">
      <alignment horizontal="center" shrinkToFit="1"/>
    </xf>
    <xf numFmtId="0" fontId="12" fillId="0" borderId="15">
      <alignment horizontal="left" wrapText="1"/>
    </xf>
    <xf numFmtId="0" fontId="12" fillId="0" borderId="5">
      <alignment horizontal="left" wrapText="1" indent="1"/>
    </xf>
    <xf numFmtId="0" fontId="12" fillId="0" borderId="15">
      <alignment horizontal="left" wrapText="1" indent="2"/>
    </xf>
    <xf numFmtId="0" fontId="12" fillId="0" borderId="5">
      <alignment horizontal="left" wrapText="1" indent="2"/>
    </xf>
    <xf numFmtId="0" fontId="14" fillId="0" borderId="16"/>
    <xf numFmtId="0" fontId="14" fillId="0" borderId="17"/>
    <xf numFmtId="0" fontId="13" fillId="0" borderId="18">
      <alignment horizontal="center" vertical="center" textRotation="90" wrapText="1"/>
    </xf>
    <xf numFmtId="0" fontId="13" fillId="0" borderId="8">
      <alignment horizontal="center" vertical="center" textRotation="90" wrapText="1"/>
    </xf>
    <xf numFmtId="0" fontId="12" fillId="0" borderId="0">
      <alignment vertical="center"/>
    </xf>
    <xf numFmtId="0" fontId="13" fillId="0" borderId="9">
      <alignment horizontal="center" vertical="center" textRotation="90" wrapText="1"/>
    </xf>
    <xf numFmtId="0" fontId="13" fillId="0" borderId="8">
      <alignment horizontal="center" vertical="center" textRotation="90"/>
    </xf>
    <xf numFmtId="0" fontId="13" fillId="0" borderId="9">
      <alignment horizontal="center" vertical="center" textRotation="90"/>
    </xf>
    <xf numFmtId="0" fontId="13" fillId="0" borderId="18">
      <alignment horizontal="center" vertical="center" textRotation="90"/>
    </xf>
    <xf numFmtId="0" fontId="13" fillId="0" borderId="19">
      <alignment horizontal="center" vertical="center" textRotation="90"/>
    </xf>
    <xf numFmtId="0" fontId="15" fillId="0" borderId="9">
      <alignment wrapText="1"/>
    </xf>
    <xf numFmtId="0" fontId="15" fillId="0" borderId="8">
      <alignment wrapText="1"/>
    </xf>
    <xf numFmtId="0" fontId="12" fillId="0" borderId="19">
      <alignment horizontal="center" vertical="top" wrapText="1"/>
    </xf>
    <xf numFmtId="0" fontId="13" fillId="0" borderId="20"/>
    <xf numFmtId="49" fontId="16" fillId="0" borderId="21">
      <alignment horizontal="left" vertical="center" wrapText="1"/>
    </xf>
    <xf numFmtId="49" fontId="12" fillId="0" borderId="22">
      <alignment horizontal="left" vertical="center" wrapText="1" indent="2"/>
    </xf>
    <xf numFmtId="49" fontId="12" fillId="0" borderId="12">
      <alignment horizontal="left" vertical="center" wrapText="1" indent="3"/>
    </xf>
    <xf numFmtId="49" fontId="12" fillId="0" borderId="21">
      <alignment horizontal="left" vertical="center" wrapText="1" indent="3"/>
    </xf>
    <xf numFmtId="49" fontId="12" fillId="0" borderId="23">
      <alignment horizontal="left" vertical="center" wrapText="1" indent="3"/>
    </xf>
    <xf numFmtId="0" fontId="16" fillId="0" borderId="20">
      <alignment horizontal="left" vertical="center" wrapText="1"/>
    </xf>
    <xf numFmtId="49" fontId="12" fillId="0" borderId="8">
      <alignment horizontal="left" vertical="center" wrapText="1" indent="3"/>
    </xf>
    <xf numFmtId="49" fontId="12" fillId="0" borderId="0">
      <alignment horizontal="left" vertical="center" wrapText="1" indent="3"/>
    </xf>
    <xf numFmtId="49" fontId="12" fillId="0" borderId="9">
      <alignment horizontal="left" vertical="center" wrapText="1" indent="3"/>
    </xf>
    <xf numFmtId="49" fontId="16" fillId="0" borderId="20">
      <alignment horizontal="left" vertical="center" wrapText="1"/>
    </xf>
    <xf numFmtId="0" fontId="12" fillId="0" borderId="21">
      <alignment horizontal="left" vertical="center" wrapText="1"/>
    </xf>
    <xf numFmtId="0" fontId="12" fillId="0" borderId="23">
      <alignment horizontal="left" vertical="center" wrapText="1"/>
    </xf>
    <xf numFmtId="49" fontId="12" fillId="0" borderId="21">
      <alignment horizontal="left" vertical="center" wrapText="1"/>
    </xf>
    <xf numFmtId="49" fontId="12" fillId="0" borderId="23">
      <alignment horizontal="left" vertical="center" wrapText="1"/>
    </xf>
    <xf numFmtId="49" fontId="13" fillId="0" borderId="24">
      <alignment horizontal="center"/>
    </xf>
    <xf numFmtId="49" fontId="13" fillId="0" borderId="25">
      <alignment horizontal="center" vertical="center" wrapText="1"/>
    </xf>
    <xf numFmtId="49" fontId="12" fillId="0" borderId="26">
      <alignment horizontal="center" vertical="center" wrapText="1"/>
    </xf>
    <xf numFmtId="49" fontId="12" fillId="0" borderId="13">
      <alignment horizontal="center" vertical="center" wrapText="1"/>
    </xf>
    <xf numFmtId="49" fontId="12" fillId="0" borderId="25">
      <alignment horizontal="center" vertical="center" wrapText="1"/>
    </xf>
    <xf numFmtId="49" fontId="12" fillId="0" borderId="27">
      <alignment horizontal="center" vertical="center" wrapText="1"/>
    </xf>
    <xf numFmtId="49" fontId="12" fillId="0" borderId="28">
      <alignment horizontal="center" vertical="center" wrapText="1"/>
    </xf>
    <xf numFmtId="49" fontId="12" fillId="0" borderId="0">
      <alignment horizontal="center" vertical="center" wrapText="1"/>
    </xf>
    <xf numFmtId="49" fontId="12" fillId="0" borderId="9">
      <alignment horizontal="center" vertical="center" wrapText="1"/>
    </xf>
    <xf numFmtId="49" fontId="13" fillId="0" borderId="24">
      <alignment horizontal="center" vertical="center" wrapText="1"/>
    </xf>
    <xf numFmtId="0" fontId="13" fillId="0" borderId="24">
      <alignment horizontal="center" vertical="center"/>
    </xf>
    <xf numFmtId="0" fontId="12" fillId="0" borderId="26">
      <alignment horizontal="center" vertical="center"/>
    </xf>
    <xf numFmtId="0" fontId="12" fillId="0" borderId="13">
      <alignment horizontal="center" vertical="center"/>
    </xf>
    <xf numFmtId="0" fontId="12" fillId="0" borderId="25">
      <alignment horizontal="center" vertical="center"/>
    </xf>
    <xf numFmtId="0" fontId="13" fillId="0" borderId="25">
      <alignment horizontal="center" vertical="center"/>
    </xf>
    <xf numFmtId="0" fontId="12" fillId="0" borderId="27">
      <alignment horizontal="center" vertical="center"/>
    </xf>
    <xf numFmtId="49" fontId="13" fillId="0" borderId="24">
      <alignment horizontal="center" vertical="center"/>
    </xf>
    <xf numFmtId="49" fontId="12" fillId="0" borderId="26">
      <alignment horizontal="center" vertical="center"/>
    </xf>
    <xf numFmtId="49" fontId="12" fillId="0" borderId="13">
      <alignment horizontal="center" vertical="center"/>
    </xf>
    <xf numFmtId="49" fontId="12" fillId="0" borderId="25">
      <alignment horizontal="center" vertical="center"/>
    </xf>
    <xf numFmtId="49" fontId="12" fillId="0" borderId="27">
      <alignment horizontal="center" vertical="center"/>
    </xf>
    <xf numFmtId="49" fontId="12" fillId="0" borderId="19">
      <alignment horizontal="center" vertical="top" wrapText="1"/>
    </xf>
    <xf numFmtId="0" fontId="12" fillId="0" borderId="16"/>
    <xf numFmtId="4" fontId="12" fillId="0" borderId="29">
      <alignment horizontal="right"/>
    </xf>
    <xf numFmtId="4" fontId="12" fillId="0" borderId="28">
      <alignment horizontal="right"/>
    </xf>
    <xf numFmtId="4" fontId="12" fillId="0" borderId="0">
      <alignment horizontal="right" shrinkToFit="1"/>
    </xf>
    <xf numFmtId="4" fontId="12" fillId="0" borderId="9">
      <alignment horizontal="right"/>
    </xf>
    <xf numFmtId="49" fontId="12" fillId="0" borderId="9">
      <alignment horizontal="center"/>
    </xf>
    <xf numFmtId="0" fontId="12" fillId="0" borderId="8">
      <alignment horizontal="center"/>
    </xf>
    <xf numFmtId="0" fontId="12" fillId="0" borderId="8"/>
    <xf numFmtId="0" fontId="12" fillId="0" borderId="9">
      <alignment horizontal="center"/>
    </xf>
    <xf numFmtId="49" fontId="12" fillId="0" borderId="8">
      <alignment horizontal="center"/>
    </xf>
    <xf numFmtId="49" fontId="12" fillId="0" borderId="0">
      <alignment horizontal="left"/>
    </xf>
    <xf numFmtId="4" fontId="12" fillId="0" borderId="16">
      <alignment horizontal="right"/>
    </xf>
    <xf numFmtId="0" fontId="12" fillId="0" borderId="19">
      <alignment horizontal="center" vertical="top"/>
    </xf>
    <xf numFmtId="4" fontId="12" fillId="0" borderId="17">
      <alignment horizontal="right"/>
    </xf>
    <xf numFmtId="4" fontId="12" fillId="0" borderId="30">
      <alignment horizontal="right"/>
    </xf>
    <xf numFmtId="0" fontId="12" fillId="0" borderId="17"/>
    <xf numFmtId="0" fontId="15" fillId="0" borderId="19">
      <alignment wrapText="1"/>
    </xf>
    <xf numFmtId="0" fontId="11" fillId="0" borderId="31"/>
    <xf numFmtId="0" fontId="14" fillId="2" borderId="0"/>
    <xf numFmtId="0" fontId="13" fillId="0" borderId="0"/>
    <xf numFmtId="0" fontId="17" fillId="0" borderId="0"/>
    <xf numFmtId="0" fontId="12" fillId="0" borderId="0">
      <alignment horizontal="left"/>
    </xf>
    <xf numFmtId="0" fontId="12" fillId="0" borderId="0"/>
    <xf numFmtId="0" fontId="11" fillId="0" borderId="0"/>
    <xf numFmtId="0" fontId="14" fillId="0" borderId="0"/>
    <xf numFmtId="49" fontId="12" fillId="0" borderId="19">
      <alignment horizontal="center" vertical="center" wrapText="1"/>
    </xf>
    <xf numFmtId="0" fontId="12" fillId="0" borderId="32">
      <alignment horizontal="left" wrapText="1"/>
    </xf>
    <xf numFmtId="0" fontId="12" fillId="0" borderId="10">
      <alignment horizontal="left" wrapText="1" indent="1"/>
    </xf>
    <xf numFmtId="0" fontId="12" fillId="0" borderId="33">
      <alignment horizontal="left" wrapText="1" indent="2"/>
    </xf>
    <xf numFmtId="0" fontId="11" fillId="0" borderId="0"/>
    <xf numFmtId="0" fontId="18" fillId="0" borderId="0">
      <alignment horizontal="center" vertical="top"/>
    </xf>
    <xf numFmtId="0" fontId="12" fillId="0" borderId="8">
      <alignment horizontal="left"/>
    </xf>
    <xf numFmtId="49" fontId="12" fillId="0" borderId="24">
      <alignment horizontal="center" wrapText="1"/>
    </xf>
    <xf numFmtId="49" fontId="12" fillId="0" borderId="26">
      <alignment horizontal="center" wrapText="1"/>
    </xf>
    <xf numFmtId="49" fontId="12" fillId="0" borderId="25">
      <alignment horizontal="center"/>
    </xf>
    <xf numFmtId="0" fontId="14" fillId="0" borderId="0"/>
    <xf numFmtId="0" fontId="12" fillId="0" borderId="28"/>
    <xf numFmtId="49" fontId="12" fillId="0" borderId="8"/>
    <xf numFmtId="49" fontId="12" fillId="0" borderId="0"/>
    <xf numFmtId="49" fontId="12" fillId="0" borderId="34">
      <alignment horizontal="center"/>
    </xf>
    <xf numFmtId="49" fontId="12" fillId="0" borderId="16">
      <alignment horizontal="center"/>
    </xf>
    <xf numFmtId="49" fontId="12" fillId="0" borderId="19">
      <alignment horizontal="center"/>
    </xf>
    <xf numFmtId="49" fontId="12" fillId="0" borderId="29">
      <alignment horizontal="center" vertical="center" wrapText="1"/>
    </xf>
    <xf numFmtId="4" fontId="12" fillId="0" borderId="19">
      <alignment horizontal="right"/>
    </xf>
    <xf numFmtId="0" fontId="12" fillId="3" borderId="28"/>
    <xf numFmtId="0" fontId="12" fillId="3" borderId="0"/>
    <xf numFmtId="0" fontId="19" fillId="0" borderId="0">
      <alignment horizontal="center" wrapText="1"/>
    </xf>
    <xf numFmtId="0" fontId="12" fillId="0" borderId="0">
      <alignment horizontal="center"/>
    </xf>
    <xf numFmtId="0" fontId="12" fillId="0" borderId="9">
      <alignment wrapText="1"/>
    </xf>
    <xf numFmtId="0" fontId="12" fillId="0" borderId="35">
      <alignment wrapText="1"/>
    </xf>
    <xf numFmtId="0" fontId="20" fillId="0" borderId="36"/>
    <xf numFmtId="49" fontId="21" fillId="0" borderId="37">
      <alignment horizontal="right"/>
    </xf>
    <xf numFmtId="0" fontId="12" fillId="0" borderId="37">
      <alignment horizontal="right"/>
    </xf>
    <xf numFmtId="0" fontId="20" fillId="0" borderId="9"/>
    <xf numFmtId="0" fontId="11" fillId="0" borderId="28"/>
    <xf numFmtId="0" fontId="12" fillId="0" borderId="29">
      <alignment horizontal="center"/>
    </xf>
    <xf numFmtId="49" fontId="14" fillId="0" borderId="38">
      <alignment horizontal="center"/>
    </xf>
    <xf numFmtId="164" fontId="12" fillId="0" borderId="6">
      <alignment horizontal="center"/>
    </xf>
    <xf numFmtId="0" fontId="12" fillId="0" borderId="39">
      <alignment horizontal="center"/>
    </xf>
    <xf numFmtId="49" fontId="12" fillId="0" borderId="7">
      <alignment horizontal="center"/>
    </xf>
    <xf numFmtId="49" fontId="12" fillId="0" borderId="6">
      <alignment horizontal="center"/>
    </xf>
    <xf numFmtId="0" fontId="12" fillId="0" borderId="6">
      <alignment horizontal="center"/>
    </xf>
    <xf numFmtId="49" fontId="12" fillId="0" borderId="40">
      <alignment horizontal="center"/>
    </xf>
    <xf numFmtId="0" fontId="20" fillId="0" borderId="0"/>
    <xf numFmtId="0" fontId="14" fillId="0" borderId="41"/>
    <xf numFmtId="0" fontId="14" fillId="0" borderId="31"/>
    <xf numFmtId="4" fontId="12" fillId="0" borderId="33">
      <alignment horizontal="right"/>
    </xf>
    <xf numFmtId="49" fontId="12" fillId="0" borderId="17">
      <alignment horizontal="center"/>
    </xf>
    <xf numFmtId="0" fontId="12" fillId="0" borderId="42">
      <alignment horizontal="left" wrapText="1"/>
    </xf>
    <xf numFmtId="0" fontId="12" fillId="0" borderId="15">
      <alignment horizontal="left" wrapText="1" indent="1"/>
    </xf>
    <xf numFmtId="0" fontId="12" fillId="0" borderId="6">
      <alignment horizontal="left" wrapText="1" indent="2"/>
    </xf>
    <xf numFmtId="0" fontId="12" fillId="3" borderId="43"/>
    <xf numFmtId="0" fontId="19" fillId="0" borderId="0">
      <alignment horizontal="left" wrapText="1"/>
    </xf>
    <xf numFmtId="49" fontId="14" fillId="0" borderId="0"/>
    <xf numFmtId="0" fontId="12" fillId="0" borderId="0">
      <alignment horizontal="right"/>
    </xf>
    <xf numFmtId="49" fontId="12" fillId="0" borderId="0">
      <alignment horizontal="right"/>
    </xf>
    <xf numFmtId="0" fontId="12" fillId="0" borderId="0">
      <alignment horizontal="left" wrapText="1"/>
    </xf>
    <xf numFmtId="0" fontId="12" fillId="0" borderId="9">
      <alignment horizontal="left"/>
    </xf>
    <xf numFmtId="0" fontId="12" fillId="0" borderId="11">
      <alignment horizontal="left" wrapText="1"/>
    </xf>
    <xf numFmtId="0" fontId="12" fillId="0" borderId="35"/>
    <xf numFmtId="0" fontId="13" fillId="0" borderId="44">
      <alignment horizontal="left" wrapText="1"/>
    </xf>
    <xf numFmtId="0" fontId="12" fillId="0" borderId="45">
      <alignment horizontal="left" wrapText="1" indent="2"/>
    </xf>
    <xf numFmtId="49" fontId="12" fillId="0" borderId="0">
      <alignment horizontal="center" wrapText="1"/>
    </xf>
    <xf numFmtId="49" fontId="12" fillId="0" borderId="25">
      <alignment horizontal="center" wrapText="1"/>
    </xf>
    <xf numFmtId="0" fontId="12" fillId="0" borderId="46"/>
    <xf numFmtId="0" fontId="12" fillId="0" borderId="47">
      <alignment horizontal="center" wrapText="1"/>
    </xf>
    <xf numFmtId="49" fontId="12" fillId="0" borderId="13">
      <alignment horizontal="center"/>
    </xf>
    <xf numFmtId="0" fontId="14" fillId="0" borderId="28"/>
    <xf numFmtId="49" fontId="12" fillId="0" borderId="0">
      <alignment horizontal="center"/>
    </xf>
    <xf numFmtId="49" fontId="12" fillId="0" borderId="34">
      <alignment horizontal="center" wrapText="1"/>
    </xf>
    <xf numFmtId="49" fontId="12" fillId="0" borderId="48">
      <alignment horizontal="center" wrapText="1"/>
    </xf>
    <xf numFmtId="49" fontId="12" fillId="0" borderId="14">
      <alignment horizontal="center"/>
    </xf>
    <xf numFmtId="49" fontId="12" fillId="0" borderId="9"/>
    <xf numFmtId="4" fontId="12" fillId="0" borderId="14">
      <alignment horizontal="right"/>
    </xf>
    <xf numFmtId="4" fontId="12" fillId="0" borderId="34">
      <alignment horizontal="right"/>
    </xf>
    <xf numFmtId="4" fontId="12" fillId="0" borderId="45">
      <alignment horizontal="right"/>
    </xf>
    <xf numFmtId="49" fontId="12" fillId="0" borderId="33">
      <alignment horizontal="center"/>
    </xf>
  </cellStyleXfs>
  <cellXfs count="42">
    <xf numFmtId="0" fontId="0" fillId="0" borderId="0" xfId="0"/>
    <xf numFmtId="0" fontId="0" fillId="0" borderId="0" xfId="0" applyProtection="1">
      <protection locked="0"/>
    </xf>
    <xf numFmtId="0" fontId="11" fillId="0" borderId="0" xfId="107" applyNumberFormat="1" applyProtection="1"/>
    <xf numFmtId="0" fontId="12" fillId="0" borderId="0" xfId="100" applyNumberFormat="1" applyProtection="1"/>
    <xf numFmtId="0" fontId="12" fillId="3" borderId="0" xfId="123" applyNumberFormat="1" applyProtection="1"/>
    <xf numFmtId="0" fontId="2" fillId="3" borderId="0" xfId="123" applyNumberFormat="1" applyFont="1" applyProtection="1"/>
    <xf numFmtId="0" fontId="1" fillId="0" borderId="0" xfId="0" applyFont="1" applyProtection="1">
      <protection locked="0"/>
    </xf>
    <xf numFmtId="0" fontId="0" fillId="0" borderId="0" xfId="0" applyBorder="1" applyProtection="1">
      <protection locked="0"/>
    </xf>
    <xf numFmtId="0" fontId="12" fillId="0" borderId="0" xfId="114" applyNumberFormat="1" applyBorder="1" applyProtection="1"/>
    <xf numFmtId="0" fontId="12" fillId="3" borderId="0" xfId="122" applyNumberFormat="1" applyBorder="1" applyProtection="1"/>
    <xf numFmtId="0" fontId="2" fillId="3" borderId="0" xfId="122" applyNumberFormat="1" applyFont="1" applyBorder="1" applyProtection="1"/>
    <xf numFmtId="4" fontId="5" fillId="0" borderId="1" xfId="121" applyNumberFormat="1" applyFont="1" applyBorder="1" applyProtection="1">
      <alignment horizontal="right"/>
    </xf>
    <xf numFmtId="165" fontId="5" fillId="0" borderId="1" xfId="121" applyNumberFormat="1" applyFont="1" applyBorder="1" applyProtection="1">
      <alignment horizontal="right"/>
    </xf>
    <xf numFmtId="165" fontId="5" fillId="0" borderId="1" xfId="107" applyNumberFormat="1" applyFont="1" applyBorder="1" applyProtection="1"/>
    <xf numFmtId="165" fontId="6" fillId="0" borderId="1" xfId="0" applyNumberFormat="1" applyFont="1" applyBorder="1" applyProtection="1">
      <protection locked="0"/>
    </xf>
    <xf numFmtId="0" fontId="5" fillId="0" borderId="1" xfId="105" applyNumberFormat="1" applyFont="1" applyBorder="1" applyProtection="1">
      <alignment horizontal="left" wrapText="1" indent="1"/>
    </xf>
    <xf numFmtId="49" fontId="5" fillId="0" borderId="1" xfId="118" applyNumberFormat="1" applyFont="1" applyBorder="1" applyProtection="1">
      <alignment horizontal="center"/>
    </xf>
    <xf numFmtId="0" fontId="5" fillId="0" borderId="1" xfId="106" applyNumberFormat="1" applyFont="1" applyBorder="1" applyProtection="1">
      <alignment horizontal="left" wrapText="1" indent="2"/>
    </xf>
    <xf numFmtId="49" fontId="5" fillId="0" borderId="1" xfId="119" applyNumberFormat="1" applyFont="1" applyBorder="1" applyProtection="1">
      <alignment horizontal="center"/>
    </xf>
    <xf numFmtId="165" fontId="5" fillId="0" borderId="1" xfId="107" applyNumberFormat="1" applyFont="1" applyBorder="1" applyAlignment="1" applyProtection="1">
      <alignment horizontal="right"/>
    </xf>
    <xf numFmtId="165" fontId="6" fillId="0" borderId="1" xfId="0" applyNumberFormat="1" applyFont="1" applyBorder="1" applyAlignment="1" applyProtection="1">
      <alignment horizontal="right"/>
      <protection locked="0"/>
    </xf>
    <xf numFmtId="0" fontId="7" fillId="0" borderId="0" xfId="101" applyNumberFormat="1" applyFont="1" applyBorder="1" applyProtection="1"/>
    <xf numFmtId="0" fontId="7" fillId="0" borderId="0" xfId="107" applyNumberFormat="1" applyFont="1" applyProtection="1"/>
    <xf numFmtId="0" fontId="8" fillId="0" borderId="0" xfId="0" applyFont="1" applyProtection="1">
      <protection locked="0"/>
    </xf>
    <xf numFmtId="0" fontId="3" fillId="0" borderId="0" xfId="102" applyNumberFormat="1" applyFont="1" applyBorder="1" applyProtection="1"/>
    <xf numFmtId="0" fontId="7" fillId="0" borderId="0" xfId="102" applyNumberFormat="1" applyFont="1" applyBorder="1" applyProtection="1"/>
    <xf numFmtId="0" fontId="9" fillId="0" borderId="0" xfId="97" applyNumberFormat="1" applyFont="1" applyProtection="1"/>
    <xf numFmtId="0" fontId="4" fillId="0" borderId="0" xfId="99" applyNumberFormat="1" applyFont="1" applyProtection="1">
      <alignment horizontal="left"/>
    </xf>
    <xf numFmtId="49" fontId="4" fillId="0" borderId="0" xfId="116" applyNumberFormat="1" applyFont="1" applyProtection="1"/>
    <xf numFmtId="0" fontId="8" fillId="0" borderId="0" xfId="0" applyFont="1" applyBorder="1" applyProtection="1">
      <protection locked="0"/>
    </xf>
    <xf numFmtId="0" fontId="5" fillId="0" borderId="2" xfId="104" applyNumberFormat="1" applyFont="1" applyBorder="1" applyProtection="1">
      <alignment horizontal="left" wrapText="1"/>
    </xf>
    <xf numFmtId="49" fontId="5" fillId="0" borderId="2" xfId="117" applyNumberFormat="1" applyFont="1" applyBorder="1" applyProtection="1">
      <alignment horizontal="center"/>
    </xf>
    <xf numFmtId="4" fontId="5" fillId="0" borderId="2" xfId="121" applyNumberFormat="1" applyFont="1" applyBorder="1" applyProtection="1">
      <alignment horizontal="right"/>
    </xf>
    <xf numFmtId="165" fontId="5" fillId="0" borderId="2" xfId="121" applyNumberFormat="1" applyFont="1" applyBorder="1" applyProtection="1">
      <alignment horizontal="right"/>
    </xf>
    <xf numFmtId="165" fontId="5" fillId="0" borderId="2" xfId="107" applyNumberFormat="1" applyFont="1" applyBorder="1" applyProtection="1"/>
    <xf numFmtId="165" fontId="6" fillId="0" borderId="2" xfId="0" applyNumberFormat="1" applyFont="1" applyBorder="1" applyProtection="1">
      <protection locked="0"/>
    </xf>
    <xf numFmtId="0" fontId="19" fillId="0" borderId="0" xfId="124" applyNumberFormat="1" applyBorder="1" applyAlignment="1" applyProtection="1">
      <alignment horizontal="center" wrapText="1"/>
    </xf>
    <xf numFmtId="49" fontId="5" fillId="0" borderId="3" xfId="103" applyNumberFormat="1" applyFont="1" applyBorder="1" applyProtection="1">
      <alignment horizontal="center" vertical="center" wrapText="1"/>
    </xf>
    <xf numFmtId="49" fontId="5" fillId="0" borderId="3" xfId="103" applyFont="1" applyBorder="1" applyProtection="1">
      <alignment horizontal="center" vertical="center" wrapText="1"/>
      <protection locked="0"/>
    </xf>
    <xf numFmtId="49" fontId="5" fillId="0" borderId="3" xfId="103" applyNumberFormat="1" applyFont="1" applyBorder="1" applyAlignment="1" applyProtection="1">
      <alignment horizontal="center" vertical="center" wrapText="1"/>
    </xf>
    <xf numFmtId="0" fontId="10" fillId="0" borderId="0" xfId="0" applyFont="1" applyBorder="1" applyAlignment="1">
      <alignment horizontal="center" vertical="center" wrapText="1"/>
    </xf>
    <xf numFmtId="49" fontId="7" fillId="0" borderId="0" xfId="116" applyNumberFormat="1" applyFont="1" applyBorder="1" applyAlignment="1" applyProtection="1">
      <alignment horizontal="right"/>
    </xf>
  </cellXfs>
  <cellStyles count="175">
    <cellStyle name="br" xfId="1"/>
    <cellStyle name="col" xfId="2"/>
    <cellStyle name="style0" xfId="3"/>
    <cellStyle name="td" xfId="4"/>
    <cellStyle name="tr" xfId="5"/>
    <cellStyle name="xl100" xfId="6"/>
    <cellStyle name="xl101" xfId="7"/>
    <cellStyle name="xl102" xfId="8"/>
    <cellStyle name="xl103" xfId="9"/>
    <cellStyle name="xl104" xfId="10"/>
    <cellStyle name="xl105" xfId="11"/>
    <cellStyle name="xl106" xfId="12"/>
    <cellStyle name="xl107" xfId="13"/>
    <cellStyle name="xl108" xfId="14"/>
    <cellStyle name="xl109" xfId="15"/>
    <cellStyle name="xl110" xfId="16"/>
    <cellStyle name="xl111" xfId="17"/>
    <cellStyle name="xl112" xfId="18"/>
    <cellStyle name="xl113" xfId="19"/>
    <cellStyle name="xl114" xfId="20"/>
    <cellStyle name="xl115" xfId="21"/>
    <cellStyle name="xl116" xfId="22"/>
    <cellStyle name="xl117" xfId="23"/>
    <cellStyle name="xl118" xfId="24"/>
    <cellStyle name="xl119" xfId="25"/>
    <cellStyle name="xl120" xfId="26"/>
    <cellStyle name="xl121" xfId="27"/>
    <cellStyle name="xl122" xfId="28"/>
    <cellStyle name="xl123" xfId="29"/>
    <cellStyle name="xl124" xfId="30"/>
    <cellStyle name="xl125" xfId="31"/>
    <cellStyle name="xl126" xfId="32"/>
    <cellStyle name="xl127" xfId="33"/>
    <cellStyle name="xl128" xfId="34"/>
    <cellStyle name="xl129" xfId="35"/>
    <cellStyle name="xl130" xfId="36"/>
    <cellStyle name="xl131" xfId="37"/>
    <cellStyle name="xl132" xfId="38"/>
    <cellStyle name="xl133" xfId="39"/>
    <cellStyle name="xl134" xfId="40"/>
    <cellStyle name="xl135" xfId="41"/>
    <cellStyle name="xl136" xfId="42"/>
    <cellStyle name="xl137" xfId="43"/>
    <cellStyle name="xl138" xfId="44"/>
    <cellStyle name="xl139" xfId="45"/>
    <cellStyle name="xl140" xfId="46"/>
    <cellStyle name="xl141" xfId="47"/>
    <cellStyle name="xl142" xfId="48"/>
    <cellStyle name="xl143" xfId="49"/>
    <cellStyle name="xl144" xfId="50"/>
    <cellStyle name="xl145" xfId="51"/>
    <cellStyle name="xl146" xfId="52"/>
    <cellStyle name="xl147" xfId="53"/>
    <cellStyle name="xl148" xfId="54"/>
    <cellStyle name="xl149" xfId="55"/>
    <cellStyle name="xl150" xfId="56"/>
    <cellStyle name="xl151" xfId="57"/>
    <cellStyle name="xl152" xfId="58"/>
    <cellStyle name="xl153" xfId="59"/>
    <cellStyle name="xl154" xfId="60"/>
    <cellStyle name="xl155" xfId="61"/>
    <cellStyle name="xl156" xfId="62"/>
    <cellStyle name="xl157" xfId="63"/>
    <cellStyle name="xl158" xfId="64"/>
    <cellStyle name="xl159" xfId="65"/>
    <cellStyle name="xl160" xfId="66"/>
    <cellStyle name="xl161" xfId="67"/>
    <cellStyle name="xl162" xfId="68"/>
    <cellStyle name="xl163" xfId="69"/>
    <cellStyle name="xl164" xfId="70"/>
    <cellStyle name="xl165" xfId="71"/>
    <cellStyle name="xl166" xfId="72"/>
    <cellStyle name="xl167" xfId="73"/>
    <cellStyle name="xl168" xfId="74"/>
    <cellStyle name="xl169" xfId="75"/>
    <cellStyle name="xl170" xfId="76"/>
    <cellStyle name="xl171" xfId="77"/>
    <cellStyle name="xl172" xfId="78"/>
    <cellStyle name="xl173" xfId="79"/>
    <cellStyle name="xl174" xfId="80"/>
    <cellStyle name="xl175" xfId="81"/>
    <cellStyle name="xl176" xfId="82"/>
    <cellStyle name="xl177" xfId="83"/>
    <cellStyle name="xl178" xfId="84"/>
    <cellStyle name="xl179" xfId="85"/>
    <cellStyle name="xl180" xfId="86"/>
    <cellStyle name="xl181" xfId="87"/>
    <cellStyle name="xl182" xfId="88"/>
    <cellStyle name="xl183" xfId="89"/>
    <cellStyle name="xl184" xfId="90"/>
    <cellStyle name="xl185" xfId="91"/>
    <cellStyle name="xl186" xfId="92"/>
    <cellStyle name="xl187" xfId="93"/>
    <cellStyle name="xl188" xfId="94"/>
    <cellStyle name="xl189" xfId="95"/>
    <cellStyle name="xl21" xfId="96"/>
    <cellStyle name="xl22" xfId="97"/>
    <cellStyle name="xl23" xfId="98"/>
    <cellStyle name="xl24" xfId="99"/>
    <cellStyle name="xl25" xfId="100"/>
    <cellStyle name="xl26" xfId="101"/>
    <cellStyle name="xl27" xfId="102"/>
    <cellStyle name="xl28" xfId="103"/>
    <cellStyle name="xl29" xfId="104"/>
    <cellStyle name="xl30" xfId="105"/>
    <cellStyle name="xl31" xfId="106"/>
    <cellStyle name="xl32" xfId="107"/>
    <cellStyle name="xl33" xfId="108"/>
    <cellStyle name="xl34" xfId="109"/>
    <cellStyle name="xl35" xfId="110"/>
    <cellStyle name="xl36" xfId="111"/>
    <cellStyle name="xl37" xfId="112"/>
    <cellStyle name="xl38" xfId="113"/>
    <cellStyle name="xl39" xfId="114"/>
    <cellStyle name="xl40" xfId="115"/>
    <cellStyle name="xl41" xfId="116"/>
    <cellStyle name="xl42" xfId="117"/>
    <cellStyle name="xl43" xfId="118"/>
    <cellStyle name="xl44" xfId="119"/>
    <cellStyle name="xl45" xfId="120"/>
    <cellStyle name="xl46" xfId="121"/>
    <cellStyle name="xl47" xfId="122"/>
    <cellStyle name="xl48" xfId="123"/>
    <cellStyle name="xl49" xfId="124"/>
    <cellStyle name="xl50" xfId="125"/>
    <cellStyle name="xl51" xfId="126"/>
    <cellStyle name="xl52" xfId="127"/>
    <cellStyle name="xl53" xfId="128"/>
    <cellStyle name="xl54" xfId="129"/>
    <cellStyle name="xl55" xfId="130"/>
    <cellStyle name="xl56" xfId="131"/>
    <cellStyle name="xl57" xfId="132"/>
    <cellStyle name="xl58" xfId="133"/>
    <cellStyle name="xl59" xfId="134"/>
    <cellStyle name="xl60" xfId="135"/>
    <cellStyle name="xl61" xfId="136"/>
    <cellStyle name="xl62" xfId="137"/>
    <cellStyle name="xl63" xfId="138"/>
    <cellStyle name="xl64" xfId="139"/>
    <cellStyle name="xl65" xfId="140"/>
    <cellStyle name="xl66" xfId="141"/>
    <cellStyle name="xl67" xfId="142"/>
    <cellStyle name="xl68" xfId="143"/>
    <cellStyle name="xl69" xfId="144"/>
    <cellStyle name="xl70" xfId="145"/>
    <cellStyle name="xl71" xfId="146"/>
    <cellStyle name="xl72" xfId="147"/>
    <cellStyle name="xl73" xfId="148"/>
    <cellStyle name="xl74" xfId="149"/>
    <cellStyle name="xl75" xfId="150"/>
    <cellStyle name="xl76" xfId="151"/>
    <cellStyle name="xl77" xfId="152"/>
    <cellStyle name="xl78" xfId="153"/>
    <cellStyle name="xl79" xfId="154"/>
    <cellStyle name="xl80" xfId="155"/>
    <cellStyle name="xl81" xfId="156"/>
    <cellStyle name="xl82" xfId="157"/>
    <cellStyle name="xl83" xfId="158"/>
    <cellStyle name="xl84" xfId="159"/>
    <cellStyle name="xl85" xfId="160"/>
    <cellStyle name="xl86" xfId="161"/>
    <cellStyle name="xl87" xfId="162"/>
    <cellStyle name="xl88" xfId="163"/>
    <cellStyle name="xl89" xfId="164"/>
    <cellStyle name="xl90" xfId="165"/>
    <cellStyle name="xl91" xfId="166"/>
    <cellStyle name="xl92" xfId="167"/>
    <cellStyle name="xl93" xfId="168"/>
    <cellStyle name="xl94" xfId="169"/>
    <cellStyle name="xl95" xfId="170"/>
    <cellStyle name="xl96" xfId="171"/>
    <cellStyle name="xl97" xfId="172"/>
    <cellStyle name="xl98" xfId="173"/>
    <cellStyle name="xl99" xfId="174"/>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51"/>
  <sheetViews>
    <sheetView tabSelected="1" zoomScaleNormal="100" workbookViewId="0">
      <selection activeCell="J7" sqref="J7"/>
    </sheetView>
  </sheetViews>
  <sheetFormatPr defaultColWidth="8.85546875" defaultRowHeight="15"/>
  <cols>
    <col min="1" max="1" width="50.85546875" style="1" customWidth="1"/>
    <col min="2" max="2" width="28.5703125" style="1" customWidth="1"/>
    <col min="3" max="3" width="4.85546875" style="1" hidden="1" customWidth="1"/>
    <col min="4" max="4" width="20" style="6" customWidth="1"/>
    <col min="5" max="5" width="16.7109375" style="1" hidden="1" customWidth="1"/>
    <col min="6" max="7" width="27" style="1" customWidth="1"/>
    <col min="8" max="16384" width="8.85546875" style="1"/>
  </cols>
  <sheetData>
    <row r="1" spans="1:7" ht="15.75">
      <c r="A1" s="36"/>
      <c r="B1" s="36"/>
      <c r="C1" s="36"/>
      <c r="D1" s="36"/>
      <c r="E1" s="36"/>
      <c r="F1" s="2"/>
    </row>
    <row r="2" spans="1:7" ht="15.6" customHeight="1">
      <c r="A2" s="40" t="s">
        <v>53</v>
      </c>
      <c r="B2" s="40"/>
      <c r="C2" s="40"/>
      <c r="D2" s="40"/>
      <c r="E2" s="40"/>
      <c r="F2" s="40"/>
      <c r="G2" s="40"/>
    </row>
    <row r="3" spans="1:7">
      <c r="A3" s="21"/>
      <c r="B3" s="21"/>
      <c r="C3" s="21"/>
      <c r="D3" s="21"/>
      <c r="E3" s="21"/>
      <c r="F3" s="22"/>
      <c r="G3" s="23"/>
    </row>
    <row r="4" spans="1:7">
      <c r="A4" s="24"/>
      <c r="B4" s="24"/>
      <c r="C4" s="24"/>
      <c r="D4" s="25"/>
      <c r="E4" s="24"/>
      <c r="F4" s="22"/>
      <c r="G4" s="23"/>
    </row>
    <row r="5" spans="1:7">
      <c r="A5" s="26"/>
      <c r="B5" s="27"/>
      <c r="C5" s="28"/>
      <c r="D5" s="41" t="s">
        <v>54</v>
      </c>
      <c r="E5" s="41"/>
      <c r="F5" s="41"/>
      <c r="G5" s="29"/>
    </row>
    <row r="6" spans="1:7">
      <c r="A6" s="37" t="s">
        <v>363</v>
      </c>
      <c r="B6" s="37" t="s">
        <v>364</v>
      </c>
      <c r="C6" s="39" t="s">
        <v>365</v>
      </c>
      <c r="D6" s="39" t="s">
        <v>365</v>
      </c>
      <c r="E6" s="39" t="s">
        <v>366</v>
      </c>
      <c r="F6" s="39" t="s">
        <v>366</v>
      </c>
      <c r="G6" s="39" t="s">
        <v>52</v>
      </c>
    </row>
    <row r="7" spans="1:7" ht="36" customHeight="1">
      <c r="A7" s="38"/>
      <c r="B7" s="38"/>
      <c r="C7" s="39"/>
      <c r="D7" s="39"/>
      <c r="E7" s="39"/>
      <c r="F7" s="39"/>
      <c r="G7" s="39"/>
    </row>
    <row r="8" spans="1:7" ht="21.6" customHeight="1">
      <c r="A8" s="30" t="s">
        <v>367</v>
      </c>
      <c r="B8" s="31" t="s">
        <v>368</v>
      </c>
      <c r="C8" s="32">
        <v>52359338813.839996</v>
      </c>
      <c r="D8" s="33">
        <f>C8/1000</f>
        <v>52359338.813839994</v>
      </c>
      <c r="E8" s="32">
        <v>27772356293.049999</v>
      </c>
      <c r="F8" s="34">
        <f>E8/1000</f>
        <v>27772356.293049999</v>
      </c>
      <c r="G8" s="35">
        <f>F8/D8*100</f>
        <v>53.041839187069741</v>
      </c>
    </row>
    <row r="9" spans="1:7" ht="15.75">
      <c r="A9" s="15" t="s">
        <v>370</v>
      </c>
      <c r="B9" s="16"/>
      <c r="C9" s="16"/>
      <c r="D9" s="12"/>
      <c r="E9" s="16"/>
      <c r="F9" s="13"/>
      <c r="G9" s="14"/>
    </row>
    <row r="10" spans="1:7" ht="15.75">
      <c r="A10" s="17" t="s">
        <v>371</v>
      </c>
      <c r="B10" s="18" t="s">
        <v>372</v>
      </c>
      <c r="C10" s="11">
        <v>42352439824</v>
      </c>
      <c r="D10" s="12">
        <f t="shared" ref="D10:D72" si="0">C10/1000</f>
        <v>42352439.824000001</v>
      </c>
      <c r="E10" s="11">
        <v>24227960511.32</v>
      </c>
      <c r="F10" s="13">
        <f t="shared" ref="F10:F72" si="1">E10/1000</f>
        <v>24227960.511319999</v>
      </c>
      <c r="G10" s="14">
        <f t="shared" ref="G10:G72" si="2">F10/D10*100</f>
        <v>57.205583933303075</v>
      </c>
    </row>
    <row r="11" spans="1:7" ht="15.75">
      <c r="A11" s="17" t="s">
        <v>373</v>
      </c>
      <c r="B11" s="18" t="s">
        <v>374</v>
      </c>
      <c r="C11" s="11">
        <v>28542704000</v>
      </c>
      <c r="D11" s="12">
        <f t="shared" si="0"/>
        <v>28542704</v>
      </c>
      <c r="E11" s="11">
        <v>18405922803.389999</v>
      </c>
      <c r="F11" s="13">
        <f t="shared" si="1"/>
        <v>18405922.80339</v>
      </c>
      <c r="G11" s="14">
        <f t="shared" si="2"/>
        <v>64.485561015487534</v>
      </c>
    </row>
    <row r="12" spans="1:7" ht="15.75">
      <c r="A12" s="17" t="s">
        <v>375</v>
      </c>
      <c r="B12" s="18" t="s">
        <v>376</v>
      </c>
      <c r="C12" s="11">
        <v>16318647000</v>
      </c>
      <c r="D12" s="12">
        <f t="shared" si="0"/>
        <v>16318647</v>
      </c>
      <c r="E12" s="11">
        <v>11782726427.66</v>
      </c>
      <c r="F12" s="13">
        <f t="shared" si="1"/>
        <v>11782726.42766</v>
      </c>
      <c r="G12" s="14">
        <f t="shared" si="2"/>
        <v>72.20406463636354</v>
      </c>
    </row>
    <row r="13" spans="1:7" ht="47.25">
      <c r="A13" s="17" t="s">
        <v>377</v>
      </c>
      <c r="B13" s="18" t="s">
        <v>378</v>
      </c>
      <c r="C13" s="11">
        <v>16318647000</v>
      </c>
      <c r="D13" s="12">
        <f t="shared" si="0"/>
        <v>16318647</v>
      </c>
      <c r="E13" s="11">
        <v>11782726427.66</v>
      </c>
      <c r="F13" s="13">
        <f t="shared" si="1"/>
        <v>11782726.42766</v>
      </c>
      <c r="G13" s="14">
        <f t="shared" si="2"/>
        <v>72.20406463636354</v>
      </c>
    </row>
    <row r="14" spans="1:7" ht="63">
      <c r="A14" s="17" t="s">
        <v>379</v>
      </c>
      <c r="B14" s="18" t="s">
        <v>380</v>
      </c>
      <c r="C14" s="11">
        <v>9318647000</v>
      </c>
      <c r="D14" s="12">
        <f t="shared" si="0"/>
        <v>9318647</v>
      </c>
      <c r="E14" s="11">
        <v>3743420451.79</v>
      </c>
      <c r="F14" s="13">
        <f t="shared" si="1"/>
        <v>3743420.4517899998</v>
      </c>
      <c r="G14" s="14">
        <f t="shared" si="2"/>
        <v>40.17128722431486</v>
      </c>
    </row>
    <row r="15" spans="1:7" ht="63">
      <c r="A15" s="17" t="s">
        <v>381</v>
      </c>
      <c r="B15" s="18" t="s">
        <v>382</v>
      </c>
      <c r="C15" s="11">
        <v>7000000000</v>
      </c>
      <c r="D15" s="12">
        <f t="shared" si="0"/>
        <v>7000000</v>
      </c>
      <c r="E15" s="11">
        <v>8039305975.8699999</v>
      </c>
      <c r="F15" s="13">
        <f t="shared" si="1"/>
        <v>8039305.9758700002</v>
      </c>
      <c r="G15" s="14">
        <f t="shared" si="2"/>
        <v>114.84722822671429</v>
      </c>
    </row>
    <row r="16" spans="1:7" ht="15.75">
      <c r="A16" s="17" t="s">
        <v>383</v>
      </c>
      <c r="B16" s="18" t="s">
        <v>384</v>
      </c>
      <c r="C16" s="11">
        <v>12224057000</v>
      </c>
      <c r="D16" s="12">
        <f t="shared" si="0"/>
        <v>12224057</v>
      </c>
      <c r="E16" s="11">
        <v>6623196375.7299995</v>
      </c>
      <c r="F16" s="13">
        <f t="shared" si="1"/>
        <v>6623196.3757299995</v>
      </c>
      <c r="G16" s="14">
        <f t="shared" si="2"/>
        <v>54.181654877181927</v>
      </c>
    </row>
    <row r="17" spans="1:7" ht="110.25">
      <c r="A17" s="17" t="s">
        <v>385</v>
      </c>
      <c r="B17" s="18" t="s">
        <v>386</v>
      </c>
      <c r="C17" s="11">
        <v>12224057000</v>
      </c>
      <c r="D17" s="12">
        <f t="shared" si="0"/>
        <v>12224057</v>
      </c>
      <c r="E17" s="11">
        <v>5629160124.2700005</v>
      </c>
      <c r="F17" s="13">
        <f t="shared" si="1"/>
        <v>5629160.1242700005</v>
      </c>
      <c r="G17" s="14">
        <f t="shared" si="2"/>
        <v>46.049851733103011</v>
      </c>
    </row>
    <row r="18" spans="1:7" ht="157.5">
      <c r="A18" s="17" t="s">
        <v>387</v>
      </c>
      <c r="B18" s="18" t="s">
        <v>388</v>
      </c>
      <c r="C18" s="11" t="s">
        <v>369</v>
      </c>
      <c r="D18" s="11" t="s">
        <v>369</v>
      </c>
      <c r="E18" s="11">
        <v>29565462.600000001</v>
      </c>
      <c r="F18" s="13">
        <f t="shared" si="1"/>
        <v>29565.462600000003</v>
      </c>
      <c r="G18" s="20" t="s">
        <v>369</v>
      </c>
    </row>
    <row r="19" spans="1:7" ht="63">
      <c r="A19" s="17" t="s">
        <v>389</v>
      </c>
      <c r="B19" s="18" t="s">
        <v>390</v>
      </c>
      <c r="C19" s="11" t="s">
        <v>369</v>
      </c>
      <c r="D19" s="11" t="s">
        <v>369</v>
      </c>
      <c r="E19" s="11">
        <v>873164972.13</v>
      </c>
      <c r="F19" s="13">
        <f t="shared" si="1"/>
        <v>873164.97213000001</v>
      </c>
      <c r="G19" s="20" t="s">
        <v>369</v>
      </c>
    </row>
    <row r="20" spans="1:7" ht="126">
      <c r="A20" s="17" t="s">
        <v>391</v>
      </c>
      <c r="B20" s="18" t="s">
        <v>392</v>
      </c>
      <c r="C20" s="11" t="s">
        <v>369</v>
      </c>
      <c r="D20" s="11" t="s">
        <v>369</v>
      </c>
      <c r="E20" s="11">
        <v>85096161.75</v>
      </c>
      <c r="F20" s="13">
        <f t="shared" si="1"/>
        <v>85096.161749999999</v>
      </c>
      <c r="G20" s="20" t="s">
        <v>369</v>
      </c>
    </row>
    <row r="21" spans="1:7" ht="78.75">
      <c r="A21" s="17" t="s">
        <v>393</v>
      </c>
      <c r="B21" s="18" t="s">
        <v>394</v>
      </c>
      <c r="C21" s="11" t="s">
        <v>369</v>
      </c>
      <c r="D21" s="11" t="s">
        <v>369</v>
      </c>
      <c r="E21" s="11">
        <v>6209654.9800000004</v>
      </c>
      <c r="F21" s="13">
        <f t="shared" si="1"/>
        <v>6209.6549800000003</v>
      </c>
      <c r="G21" s="20" t="s">
        <v>369</v>
      </c>
    </row>
    <row r="22" spans="1:7" ht="47.25">
      <c r="A22" s="17" t="s">
        <v>395</v>
      </c>
      <c r="B22" s="18" t="s">
        <v>396</v>
      </c>
      <c r="C22" s="11">
        <v>4428220000</v>
      </c>
      <c r="D22" s="12">
        <f t="shared" si="0"/>
        <v>4428220</v>
      </c>
      <c r="E22" s="11">
        <v>1839436495.74</v>
      </c>
      <c r="F22" s="13">
        <f t="shared" si="1"/>
        <v>1839436.4957399999</v>
      </c>
      <c r="G22" s="14">
        <f t="shared" si="2"/>
        <v>41.538959124433745</v>
      </c>
    </row>
    <row r="23" spans="1:7" ht="47.25">
      <c r="A23" s="17" t="s">
        <v>397</v>
      </c>
      <c r="B23" s="18" t="s">
        <v>398</v>
      </c>
      <c r="C23" s="11">
        <v>4428220000</v>
      </c>
      <c r="D23" s="12">
        <f t="shared" si="0"/>
        <v>4428220</v>
      </c>
      <c r="E23" s="11">
        <v>1839436495.74</v>
      </c>
      <c r="F23" s="13">
        <f t="shared" si="1"/>
        <v>1839436.4957399999</v>
      </c>
      <c r="G23" s="14">
        <f t="shared" si="2"/>
        <v>41.538959124433745</v>
      </c>
    </row>
    <row r="24" spans="1:7" ht="31.5">
      <c r="A24" s="17" t="s">
        <v>399</v>
      </c>
      <c r="B24" s="18" t="s">
        <v>400</v>
      </c>
      <c r="C24" s="11">
        <v>1350840000</v>
      </c>
      <c r="D24" s="12">
        <f t="shared" si="0"/>
        <v>1350840</v>
      </c>
      <c r="E24" s="11">
        <v>439434651.54000002</v>
      </c>
      <c r="F24" s="13">
        <f t="shared" si="1"/>
        <v>439434.65154000005</v>
      </c>
      <c r="G24" s="14">
        <f t="shared" si="2"/>
        <v>32.530473745225194</v>
      </c>
    </row>
    <row r="25" spans="1:7" ht="47.25">
      <c r="A25" s="17" t="s">
        <v>401</v>
      </c>
      <c r="B25" s="18" t="s">
        <v>402</v>
      </c>
      <c r="C25" s="11">
        <v>630000</v>
      </c>
      <c r="D25" s="12">
        <f t="shared" si="0"/>
        <v>630</v>
      </c>
      <c r="E25" s="11">
        <v>138371.75</v>
      </c>
      <c r="F25" s="13">
        <f t="shared" si="1"/>
        <v>138.37174999999999</v>
      </c>
      <c r="G25" s="14">
        <f t="shared" si="2"/>
        <v>21.963769841269841</v>
      </c>
    </row>
    <row r="26" spans="1:7" ht="204.75">
      <c r="A26" s="17" t="s">
        <v>403</v>
      </c>
      <c r="B26" s="18" t="s">
        <v>404</v>
      </c>
      <c r="C26" s="11">
        <v>400000000</v>
      </c>
      <c r="D26" s="12">
        <f t="shared" si="0"/>
        <v>400000</v>
      </c>
      <c r="E26" s="11">
        <v>141590498.15000001</v>
      </c>
      <c r="F26" s="13">
        <f t="shared" si="1"/>
        <v>141590.49815</v>
      </c>
      <c r="G26" s="14">
        <f t="shared" si="2"/>
        <v>35.3976245375</v>
      </c>
    </row>
    <row r="27" spans="1:7" ht="236.25">
      <c r="A27" s="17" t="s">
        <v>405</v>
      </c>
      <c r="B27" s="18" t="s">
        <v>406</v>
      </c>
      <c r="C27" s="11">
        <v>400000000</v>
      </c>
      <c r="D27" s="12">
        <f t="shared" si="0"/>
        <v>400000</v>
      </c>
      <c r="E27" s="11">
        <v>141590498.15000001</v>
      </c>
      <c r="F27" s="13">
        <f t="shared" si="1"/>
        <v>141590.49815</v>
      </c>
      <c r="G27" s="14">
        <f t="shared" si="2"/>
        <v>35.3976245375</v>
      </c>
    </row>
    <row r="28" spans="1:7" ht="94.5">
      <c r="A28" s="17" t="s">
        <v>407</v>
      </c>
      <c r="B28" s="18" t="s">
        <v>408</v>
      </c>
      <c r="C28" s="11">
        <v>1105145000</v>
      </c>
      <c r="D28" s="12">
        <f t="shared" si="0"/>
        <v>1105145</v>
      </c>
      <c r="E28" s="11">
        <v>545308811.09000003</v>
      </c>
      <c r="F28" s="13">
        <f t="shared" si="1"/>
        <v>545308.81109000009</v>
      </c>
      <c r="G28" s="14">
        <f t="shared" si="2"/>
        <v>49.342738834270619</v>
      </c>
    </row>
    <row r="29" spans="1:7" ht="126">
      <c r="A29" s="17" t="s">
        <v>409</v>
      </c>
      <c r="B29" s="18" t="s">
        <v>410</v>
      </c>
      <c r="C29" s="11">
        <v>9130000</v>
      </c>
      <c r="D29" s="12">
        <f t="shared" si="0"/>
        <v>9130</v>
      </c>
      <c r="E29" s="11">
        <v>4133896.67</v>
      </c>
      <c r="F29" s="13">
        <f t="shared" si="1"/>
        <v>4133.8966700000001</v>
      </c>
      <c r="G29" s="14">
        <f t="shared" si="2"/>
        <v>45.278167250821468</v>
      </c>
    </row>
    <row r="30" spans="1:7" ht="110.25">
      <c r="A30" s="17" t="s">
        <v>411</v>
      </c>
      <c r="B30" s="18" t="s">
        <v>412</v>
      </c>
      <c r="C30" s="11">
        <v>1731795000</v>
      </c>
      <c r="D30" s="12">
        <f t="shared" si="0"/>
        <v>1731795</v>
      </c>
      <c r="E30" s="11">
        <v>822129260.13999999</v>
      </c>
      <c r="F30" s="13">
        <f t="shared" si="1"/>
        <v>822129.26014000003</v>
      </c>
      <c r="G30" s="14">
        <f t="shared" si="2"/>
        <v>47.472666230125391</v>
      </c>
    </row>
    <row r="31" spans="1:7" ht="94.5">
      <c r="A31" s="17" t="s">
        <v>413</v>
      </c>
      <c r="B31" s="18" t="s">
        <v>414</v>
      </c>
      <c r="C31" s="11">
        <v>-169320000</v>
      </c>
      <c r="D31" s="12">
        <f t="shared" si="0"/>
        <v>-169320</v>
      </c>
      <c r="E31" s="11">
        <v>-113298993.59999999</v>
      </c>
      <c r="F31" s="13">
        <f t="shared" si="1"/>
        <v>-113298.99359999999</v>
      </c>
      <c r="G31" s="14">
        <f t="shared" si="2"/>
        <v>66.914123316796591</v>
      </c>
    </row>
    <row r="32" spans="1:7" ht="15.75">
      <c r="A32" s="17" t="s">
        <v>415</v>
      </c>
      <c r="B32" s="18" t="s">
        <v>416</v>
      </c>
      <c r="C32" s="11">
        <v>1803000000</v>
      </c>
      <c r="D32" s="12">
        <f t="shared" si="0"/>
        <v>1803000</v>
      </c>
      <c r="E32" s="11">
        <v>768734502.22000003</v>
      </c>
      <c r="F32" s="13">
        <f t="shared" si="1"/>
        <v>768734.50222000002</v>
      </c>
      <c r="G32" s="14">
        <f t="shared" si="2"/>
        <v>42.636411659456463</v>
      </c>
    </row>
    <row r="33" spans="1:7" ht="31.5">
      <c r="A33" s="17" t="s">
        <v>417</v>
      </c>
      <c r="B33" s="18" t="s">
        <v>418</v>
      </c>
      <c r="C33" s="11">
        <v>1803000000</v>
      </c>
      <c r="D33" s="12">
        <f t="shared" si="0"/>
        <v>1803000</v>
      </c>
      <c r="E33" s="11">
        <v>768738211.72000003</v>
      </c>
      <c r="F33" s="13">
        <f t="shared" si="1"/>
        <v>768738.21172000002</v>
      </c>
      <c r="G33" s="14">
        <f t="shared" si="2"/>
        <v>42.636617399889076</v>
      </c>
    </row>
    <row r="34" spans="1:7" ht="47.25">
      <c r="A34" s="17" t="s">
        <v>419</v>
      </c>
      <c r="B34" s="18" t="s">
        <v>420</v>
      </c>
      <c r="C34" s="11">
        <v>350000000</v>
      </c>
      <c r="D34" s="12">
        <f t="shared" si="0"/>
        <v>350000</v>
      </c>
      <c r="E34" s="11">
        <v>254913137.21000001</v>
      </c>
      <c r="F34" s="13">
        <f t="shared" si="1"/>
        <v>254913.13721000002</v>
      </c>
      <c r="G34" s="14">
        <f t="shared" si="2"/>
        <v>72.83232491714287</v>
      </c>
    </row>
    <row r="35" spans="1:7" ht="47.25">
      <c r="A35" s="17" t="s">
        <v>419</v>
      </c>
      <c r="B35" s="18" t="s">
        <v>421</v>
      </c>
      <c r="C35" s="11">
        <v>350000000</v>
      </c>
      <c r="D35" s="12">
        <f t="shared" si="0"/>
        <v>350000</v>
      </c>
      <c r="E35" s="11">
        <v>254903291.61000001</v>
      </c>
      <c r="F35" s="13">
        <f t="shared" si="1"/>
        <v>254903.29161000001</v>
      </c>
      <c r="G35" s="14">
        <f t="shared" si="2"/>
        <v>72.829511888571432</v>
      </c>
    </row>
    <row r="36" spans="1:7" ht="63">
      <c r="A36" s="17" t="s">
        <v>422</v>
      </c>
      <c r="B36" s="18" t="s">
        <v>423</v>
      </c>
      <c r="C36" s="11" t="s">
        <v>369</v>
      </c>
      <c r="D36" s="11" t="s">
        <v>369</v>
      </c>
      <c r="E36" s="11">
        <v>9845.6</v>
      </c>
      <c r="F36" s="13">
        <f t="shared" si="1"/>
        <v>9.845600000000001</v>
      </c>
      <c r="G36" s="20" t="s">
        <v>369</v>
      </c>
    </row>
    <row r="37" spans="1:7" ht="63">
      <c r="A37" s="17" t="s">
        <v>424</v>
      </c>
      <c r="B37" s="18" t="s">
        <v>425</v>
      </c>
      <c r="C37" s="11">
        <v>1453000000</v>
      </c>
      <c r="D37" s="12">
        <f t="shared" si="0"/>
        <v>1453000</v>
      </c>
      <c r="E37" s="11">
        <v>515642497.66000003</v>
      </c>
      <c r="F37" s="13">
        <f t="shared" si="1"/>
        <v>515642.49766000005</v>
      </c>
      <c r="G37" s="14">
        <f t="shared" si="2"/>
        <v>35.488127849965586</v>
      </c>
    </row>
    <row r="38" spans="1:7" ht="94.5">
      <c r="A38" s="17" t="s">
        <v>426</v>
      </c>
      <c r="B38" s="18" t="s">
        <v>427</v>
      </c>
      <c r="C38" s="11">
        <v>1453000000</v>
      </c>
      <c r="D38" s="12">
        <f t="shared" si="0"/>
        <v>1453000</v>
      </c>
      <c r="E38" s="11">
        <v>515662717.31</v>
      </c>
      <c r="F38" s="13">
        <f t="shared" si="1"/>
        <v>515662.71730999998</v>
      </c>
      <c r="G38" s="14">
        <f t="shared" si="2"/>
        <v>35.489519429456294</v>
      </c>
    </row>
    <row r="39" spans="1:7" ht="78.75">
      <c r="A39" s="17" t="s">
        <v>428</v>
      </c>
      <c r="B39" s="18" t="s">
        <v>429</v>
      </c>
      <c r="C39" s="11" t="s">
        <v>369</v>
      </c>
      <c r="D39" s="11" t="s">
        <v>369</v>
      </c>
      <c r="E39" s="11">
        <v>-20219.650000000001</v>
      </c>
      <c r="F39" s="13">
        <f t="shared" si="1"/>
        <v>-20.219650000000001</v>
      </c>
      <c r="G39" s="20" t="s">
        <v>369</v>
      </c>
    </row>
    <row r="40" spans="1:7" ht="63">
      <c r="A40" s="17" t="s">
        <v>430</v>
      </c>
      <c r="B40" s="18" t="s">
        <v>431</v>
      </c>
      <c r="C40" s="11" t="s">
        <v>369</v>
      </c>
      <c r="D40" s="11" t="s">
        <v>369</v>
      </c>
      <c r="E40" s="11">
        <v>-1817423.15</v>
      </c>
      <c r="F40" s="13">
        <f t="shared" si="1"/>
        <v>-1817.4231499999999</v>
      </c>
      <c r="G40" s="20" t="s">
        <v>369</v>
      </c>
    </row>
    <row r="41" spans="1:7" ht="15.75">
      <c r="A41" s="17" t="s">
        <v>432</v>
      </c>
      <c r="B41" s="18" t="s">
        <v>433</v>
      </c>
      <c r="C41" s="11" t="s">
        <v>369</v>
      </c>
      <c r="D41" s="11" t="s">
        <v>369</v>
      </c>
      <c r="E41" s="11">
        <v>-3709.5</v>
      </c>
      <c r="F41" s="13">
        <f t="shared" si="1"/>
        <v>-3.7094999999999998</v>
      </c>
      <c r="G41" s="20" t="s">
        <v>369</v>
      </c>
    </row>
    <row r="42" spans="1:7" ht="47.25">
      <c r="A42" s="17" t="s">
        <v>434</v>
      </c>
      <c r="B42" s="18" t="s">
        <v>435</v>
      </c>
      <c r="C42" s="11" t="s">
        <v>369</v>
      </c>
      <c r="D42" s="11" t="s">
        <v>369</v>
      </c>
      <c r="E42" s="11">
        <v>-3709.5</v>
      </c>
      <c r="F42" s="13">
        <f t="shared" si="1"/>
        <v>-3.7094999999999998</v>
      </c>
      <c r="G42" s="20" t="s">
        <v>369</v>
      </c>
    </row>
    <row r="43" spans="1:7" ht="15.75">
      <c r="A43" s="17" t="s">
        <v>436</v>
      </c>
      <c r="B43" s="18" t="s">
        <v>437</v>
      </c>
      <c r="C43" s="11">
        <v>6581528000</v>
      </c>
      <c r="D43" s="12">
        <f t="shared" si="0"/>
        <v>6581528</v>
      </c>
      <c r="E43" s="11">
        <v>2793679647.4699998</v>
      </c>
      <c r="F43" s="13">
        <f t="shared" si="1"/>
        <v>2793679.6474699997</v>
      </c>
      <c r="G43" s="14">
        <f t="shared" si="2"/>
        <v>42.447280441107289</v>
      </c>
    </row>
    <row r="44" spans="1:7" ht="15.75">
      <c r="A44" s="17" t="s">
        <v>438</v>
      </c>
      <c r="B44" s="18" t="s">
        <v>439</v>
      </c>
      <c r="C44" s="11">
        <v>5500000000</v>
      </c>
      <c r="D44" s="12">
        <f t="shared" si="0"/>
        <v>5500000</v>
      </c>
      <c r="E44" s="11">
        <v>2568802846.8899999</v>
      </c>
      <c r="F44" s="13">
        <f t="shared" si="1"/>
        <v>2568802.8468899997</v>
      </c>
      <c r="G44" s="14">
        <f t="shared" si="2"/>
        <v>46.705506307090907</v>
      </c>
    </row>
    <row r="45" spans="1:7" ht="47.25">
      <c r="A45" s="17" t="s">
        <v>440</v>
      </c>
      <c r="B45" s="18" t="s">
        <v>441</v>
      </c>
      <c r="C45" s="11">
        <v>5330000000</v>
      </c>
      <c r="D45" s="12">
        <f t="shared" si="0"/>
        <v>5330000</v>
      </c>
      <c r="E45" s="11">
        <v>2491984486.8899999</v>
      </c>
      <c r="F45" s="13">
        <f t="shared" si="1"/>
        <v>2491984.4868899998</v>
      </c>
      <c r="G45" s="14">
        <f t="shared" si="2"/>
        <v>46.753930335647276</v>
      </c>
    </row>
    <row r="46" spans="1:7" ht="47.25">
      <c r="A46" s="17" t="s">
        <v>442</v>
      </c>
      <c r="B46" s="18" t="s">
        <v>443</v>
      </c>
      <c r="C46" s="11">
        <v>170000000</v>
      </c>
      <c r="D46" s="12">
        <f t="shared" si="0"/>
        <v>170000</v>
      </c>
      <c r="E46" s="11">
        <v>76818360</v>
      </c>
      <c r="F46" s="13">
        <f t="shared" si="1"/>
        <v>76818.36</v>
      </c>
      <c r="G46" s="14">
        <f t="shared" si="2"/>
        <v>45.187270588235293</v>
      </c>
    </row>
    <row r="47" spans="1:7" ht="15.75">
      <c r="A47" s="17" t="s">
        <v>444</v>
      </c>
      <c r="B47" s="18" t="s">
        <v>445</v>
      </c>
      <c r="C47" s="11">
        <v>1075000000</v>
      </c>
      <c r="D47" s="12">
        <f t="shared" si="0"/>
        <v>1075000</v>
      </c>
      <c r="E47" s="11">
        <v>209484373.68000001</v>
      </c>
      <c r="F47" s="13">
        <f t="shared" si="1"/>
        <v>209484.37368000002</v>
      </c>
      <c r="G47" s="14">
        <f t="shared" si="2"/>
        <v>19.486918481860467</v>
      </c>
    </row>
    <row r="48" spans="1:7" ht="15.75">
      <c r="A48" s="17" t="s">
        <v>446</v>
      </c>
      <c r="B48" s="18" t="s">
        <v>447</v>
      </c>
      <c r="C48" s="11">
        <v>215000000</v>
      </c>
      <c r="D48" s="12">
        <f t="shared" si="0"/>
        <v>215000</v>
      </c>
      <c r="E48" s="11">
        <v>115586724</v>
      </c>
      <c r="F48" s="13">
        <f t="shared" si="1"/>
        <v>115586.724</v>
      </c>
      <c r="G48" s="14">
        <f t="shared" si="2"/>
        <v>53.761266976744182</v>
      </c>
    </row>
    <row r="49" spans="1:7" ht="15.75">
      <c r="A49" s="17" t="s">
        <v>448</v>
      </c>
      <c r="B49" s="18" t="s">
        <v>449</v>
      </c>
      <c r="C49" s="11">
        <v>860000000</v>
      </c>
      <c r="D49" s="12">
        <f t="shared" si="0"/>
        <v>860000</v>
      </c>
      <c r="E49" s="11">
        <v>93897649.680000007</v>
      </c>
      <c r="F49" s="13">
        <f t="shared" si="1"/>
        <v>93897.649680000002</v>
      </c>
      <c r="G49" s="14">
        <f t="shared" si="2"/>
        <v>10.918331358139536</v>
      </c>
    </row>
    <row r="50" spans="1:7" ht="15.75">
      <c r="A50" s="17" t="s">
        <v>450</v>
      </c>
      <c r="B50" s="18" t="s">
        <v>451</v>
      </c>
      <c r="C50" s="11">
        <v>6528000</v>
      </c>
      <c r="D50" s="12">
        <f t="shared" si="0"/>
        <v>6528</v>
      </c>
      <c r="E50" s="11">
        <v>15392426.9</v>
      </c>
      <c r="F50" s="13">
        <f t="shared" si="1"/>
        <v>15392.4269</v>
      </c>
      <c r="G50" s="14">
        <f t="shared" si="2"/>
        <v>235.79085324754899</v>
      </c>
    </row>
    <row r="51" spans="1:7" ht="47.25">
      <c r="A51" s="17" t="s">
        <v>452</v>
      </c>
      <c r="B51" s="18" t="s">
        <v>453</v>
      </c>
      <c r="C51" s="11">
        <v>67037700</v>
      </c>
      <c r="D51" s="12">
        <f t="shared" si="0"/>
        <v>67037.7</v>
      </c>
      <c r="E51" s="11">
        <v>28996697.16</v>
      </c>
      <c r="F51" s="13">
        <f t="shared" si="1"/>
        <v>28996.69716</v>
      </c>
      <c r="G51" s="14">
        <f t="shared" si="2"/>
        <v>43.254313856233132</v>
      </c>
    </row>
    <row r="52" spans="1:7" ht="15.75">
      <c r="A52" s="17" t="s">
        <v>454</v>
      </c>
      <c r="B52" s="18" t="s">
        <v>455</v>
      </c>
      <c r="C52" s="11">
        <v>67000000</v>
      </c>
      <c r="D52" s="12">
        <f t="shared" si="0"/>
        <v>67000</v>
      </c>
      <c r="E52" s="11">
        <v>28994747.16</v>
      </c>
      <c r="F52" s="13">
        <f t="shared" si="1"/>
        <v>28994.747159999999</v>
      </c>
      <c r="G52" s="14">
        <f t="shared" si="2"/>
        <v>43.275742029850747</v>
      </c>
    </row>
    <row r="53" spans="1:7" ht="31.5">
      <c r="A53" s="17" t="s">
        <v>456</v>
      </c>
      <c r="B53" s="18" t="s">
        <v>457</v>
      </c>
      <c r="C53" s="11">
        <v>31000000</v>
      </c>
      <c r="D53" s="12">
        <f t="shared" si="0"/>
        <v>31000</v>
      </c>
      <c r="E53" s="11">
        <v>12521453.550000001</v>
      </c>
      <c r="F53" s="13">
        <f t="shared" si="1"/>
        <v>12521.45355</v>
      </c>
      <c r="G53" s="14">
        <f t="shared" si="2"/>
        <v>40.391785645161292</v>
      </c>
    </row>
    <row r="54" spans="1:7" ht="47.25">
      <c r="A54" s="17" t="s">
        <v>458</v>
      </c>
      <c r="B54" s="18" t="s">
        <v>459</v>
      </c>
      <c r="C54" s="11">
        <v>36000000</v>
      </c>
      <c r="D54" s="12">
        <f t="shared" si="0"/>
        <v>36000</v>
      </c>
      <c r="E54" s="11">
        <v>16473293.609999999</v>
      </c>
      <c r="F54" s="13">
        <f t="shared" si="1"/>
        <v>16473.293610000001</v>
      </c>
      <c r="G54" s="14">
        <f t="shared" si="2"/>
        <v>45.759148916666668</v>
      </c>
    </row>
    <row r="55" spans="1:7" ht="47.25">
      <c r="A55" s="17" t="s">
        <v>460</v>
      </c>
      <c r="B55" s="18" t="s">
        <v>461</v>
      </c>
      <c r="C55" s="11">
        <v>37700</v>
      </c>
      <c r="D55" s="12">
        <f t="shared" si="0"/>
        <v>37.700000000000003</v>
      </c>
      <c r="E55" s="11">
        <v>1950</v>
      </c>
      <c r="F55" s="13">
        <f t="shared" si="1"/>
        <v>1.95</v>
      </c>
      <c r="G55" s="14">
        <f t="shared" si="2"/>
        <v>5.1724137931034475</v>
      </c>
    </row>
    <row r="56" spans="1:7" ht="31.5">
      <c r="A56" s="17" t="s">
        <v>462</v>
      </c>
      <c r="B56" s="18" t="s">
        <v>463</v>
      </c>
      <c r="C56" s="11">
        <v>37700</v>
      </c>
      <c r="D56" s="12">
        <f t="shared" si="0"/>
        <v>37.700000000000003</v>
      </c>
      <c r="E56" s="11">
        <v>1950</v>
      </c>
      <c r="F56" s="13">
        <f t="shared" si="1"/>
        <v>1.95</v>
      </c>
      <c r="G56" s="14">
        <f t="shared" si="2"/>
        <v>5.1724137931034475</v>
      </c>
    </row>
    <row r="57" spans="1:7" ht="15.75">
      <c r="A57" s="17" t="s">
        <v>464</v>
      </c>
      <c r="B57" s="18" t="s">
        <v>465</v>
      </c>
      <c r="C57" s="11">
        <v>212000000</v>
      </c>
      <c r="D57" s="12">
        <f t="shared" si="0"/>
        <v>212000</v>
      </c>
      <c r="E57" s="11">
        <v>93252388.420000002</v>
      </c>
      <c r="F57" s="13">
        <f t="shared" si="1"/>
        <v>93252.388420000003</v>
      </c>
      <c r="G57" s="14">
        <f t="shared" si="2"/>
        <v>43.986975669811322</v>
      </c>
    </row>
    <row r="58" spans="1:7" ht="110.25">
      <c r="A58" s="17" t="s">
        <v>466</v>
      </c>
      <c r="B58" s="18" t="s">
        <v>467</v>
      </c>
      <c r="C58" s="11">
        <v>1211000</v>
      </c>
      <c r="D58" s="12">
        <f t="shared" si="0"/>
        <v>1211</v>
      </c>
      <c r="E58" s="11">
        <v>3541050.05</v>
      </c>
      <c r="F58" s="13">
        <f t="shared" si="1"/>
        <v>3541.0500499999998</v>
      </c>
      <c r="G58" s="14">
        <f t="shared" si="2"/>
        <v>292.40710569777042</v>
      </c>
    </row>
    <row r="59" spans="1:7" ht="63">
      <c r="A59" s="17" t="s">
        <v>468</v>
      </c>
      <c r="B59" s="18" t="s">
        <v>469</v>
      </c>
      <c r="C59" s="11">
        <v>210789000</v>
      </c>
      <c r="D59" s="12">
        <f t="shared" si="0"/>
        <v>210789</v>
      </c>
      <c r="E59" s="11">
        <v>89711338.370000005</v>
      </c>
      <c r="F59" s="13">
        <f t="shared" si="1"/>
        <v>89711.338369999998</v>
      </c>
      <c r="G59" s="14">
        <f t="shared" si="2"/>
        <v>42.559781758061376</v>
      </c>
    </row>
    <row r="60" spans="1:7" ht="141.75">
      <c r="A60" s="17" t="s">
        <v>470</v>
      </c>
      <c r="B60" s="18" t="s">
        <v>471</v>
      </c>
      <c r="C60" s="11">
        <v>500000</v>
      </c>
      <c r="D60" s="12">
        <f t="shared" si="0"/>
        <v>500</v>
      </c>
      <c r="E60" s="11">
        <v>299039.77</v>
      </c>
      <c r="F60" s="13">
        <f t="shared" si="1"/>
        <v>299.03977000000003</v>
      </c>
      <c r="G60" s="14">
        <f t="shared" si="2"/>
        <v>59.807954000000009</v>
      </c>
    </row>
    <row r="61" spans="1:7" ht="63">
      <c r="A61" s="17" t="s">
        <v>472</v>
      </c>
      <c r="B61" s="18" t="s">
        <v>473</v>
      </c>
      <c r="C61" s="11">
        <v>158000000</v>
      </c>
      <c r="D61" s="12">
        <f t="shared" si="0"/>
        <v>158000</v>
      </c>
      <c r="E61" s="11">
        <v>55377003.350000001</v>
      </c>
      <c r="F61" s="13">
        <f t="shared" si="1"/>
        <v>55377.003349999999</v>
      </c>
      <c r="G61" s="14">
        <f t="shared" si="2"/>
        <v>35.048736297468352</v>
      </c>
    </row>
    <row r="62" spans="1:7" ht="78.75">
      <c r="A62" s="17" t="s">
        <v>474</v>
      </c>
      <c r="B62" s="18" t="s">
        <v>475</v>
      </c>
      <c r="C62" s="11">
        <v>24820000</v>
      </c>
      <c r="D62" s="12">
        <f t="shared" si="0"/>
        <v>24820</v>
      </c>
      <c r="E62" s="11">
        <v>13741000</v>
      </c>
      <c r="F62" s="13">
        <f t="shared" si="1"/>
        <v>13741</v>
      </c>
      <c r="G62" s="14">
        <f t="shared" si="2"/>
        <v>55.362610797743748</v>
      </c>
    </row>
    <row r="63" spans="1:7" ht="94.5">
      <c r="A63" s="17" t="s">
        <v>476</v>
      </c>
      <c r="B63" s="18" t="s">
        <v>477</v>
      </c>
      <c r="C63" s="11">
        <v>24820000</v>
      </c>
      <c r="D63" s="12">
        <f t="shared" si="0"/>
        <v>24820</v>
      </c>
      <c r="E63" s="11">
        <v>13741000</v>
      </c>
      <c r="F63" s="13">
        <f t="shared" si="1"/>
        <v>13741</v>
      </c>
      <c r="G63" s="14">
        <f t="shared" si="2"/>
        <v>55.362610797743748</v>
      </c>
    </row>
    <row r="64" spans="1:7" ht="31.5">
      <c r="A64" s="17" t="s">
        <v>478</v>
      </c>
      <c r="B64" s="18" t="s">
        <v>479</v>
      </c>
      <c r="C64" s="11">
        <v>4450000</v>
      </c>
      <c r="D64" s="12">
        <f t="shared" si="0"/>
        <v>4450</v>
      </c>
      <c r="E64" s="11">
        <v>2989765</v>
      </c>
      <c r="F64" s="13">
        <f t="shared" si="1"/>
        <v>2989.7649999999999</v>
      </c>
      <c r="G64" s="14">
        <f t="shared" si="2"/>
        <v>67.185730337078652</v>
      </c>
    </row>
    <row r="65" spans="1:7" ht="110.25">
      <c r="A65" s="17" t="s">
        <v>480</v>
      </c>
      <c r="B65" s="18" t="s">
        <v>481</v>
      </c>
      <c r="C65" s="11">
        <v>150000</v>
      </c>
      <c r="D65" s="12">
        <f t="shared" si="0"/>
        <v>150</v>
      </c>
      <c r="E65" s="11">
        <v>141600</v>
      </c>
      <c r="F65" s="13">
        <f t="shared" si="1"/>
        <v>141.6</v>
      </c>
      <c r="G65" s="14">
        <f t="shared" si="2"/>
        <v>94.399999999999991</v>
      </c>
    </row>
    <row r="66" spans="1:7" ht="63">
      <c r="A66" s="17" t="s">
        <v>482</v>
      </c>
      <c r="B66" s="18" t="s">
        <v>483</v>
      </c>
      <c r="C66" s="11" t="s">
        <v>369</v>
      </c>
      <c r="D66" s="11" t="s">
        <v>369</v>
      </c>
      <c r="E66" s="11">
        <v>7800</v>
      </c>
      <c r="F66" s="13">
        <f t="shared" si="1"/>
        <v>7.8</v>
      </c>
      <c r="G66" s="20" t="s">
        <v>369</v>
      </c>
    </row>
    <row r="67" spans="1:7" ht="157.5">
      <c r="A67" s="17" t="s">
        <v>484</v>
      </c>
      <c r="B67" s="18" t="s">
        <v>485</v>
      </c>
      <c r="C67" s="11">
        <v>100000</v>
      </c>
      <c r="D67" s="12">
        <f t="shared" si="0"/>
        <v>100</v>
      </c>
      <c r="E67" s="11">
        <v>40000</v>
      </c>
      <c r="F67" s="13">
        <f t="shared" si="1"/>
        <v>40</v>
      </c>
      <c r="G67" s="14">
        <f t="shared" si="2"/>
        <v>40</v>
      </c>
    </row>
    <row r="68" spans="1:7" ht="110.25">
      <c r="A68" s="17" t="s">
        <v>486</v>
      </c>
      <c r="B68" s="18" t="s">
        <v>487</v>
      </c>
      <c r="C68" s="11">
        <v>21344000</v>
      </c>
      <c r="D68" s="12">
        <f t="shared" si="0"/>
        <v>21344</v>
      </c>
      <c r="E68" s="11">
        <v>15796330.25</v>
      </c>
      <c r="F68" s="13">
        <f t="shared" si="1"/>
        <v>15796.330250000001</v>
      </c>
      <c r="G68" s="14">
        <f t="shared" si="2"/>
        <v>74.008293899925036</v>
      </c>
    </row>
    <row r="69" spans="1:7" ht="126">
      <c r="A69" s="17" t="s">
        <v>488</v>
      </c>
      <c r="B69" s="18" t="s">
        <v>489</v>
      </c>
      <c r="C69" s="11">
        <v>3800000</v>
      </c>
      <c r="D69" s="12">
        <f t="shared" si="0"/>
        <v>3800</v>
      </c>
      <c r="E69" s="11">
        <v>5573550.25</v>
      </c>
      <c r="F69" s="13">
        <f t="shared" si="1"/>
        <v>5573.5502500000002</v>
      </c>
      <c r="G69" s="14">
        <f t="shared" si="2"/>
        <v>146.67237500000002</v>
      </c>
    </row>
    <row r="70" spans="1:7" ht="252">
      <c r="A70" s="17" t="s">
        <v>490</v>
      </c>
      <c r="B70" s="18" t="s">
        <v>491</v>
      </c>
      <c r="C70" s="11">
        <v>17544000</v>
      </c>
      <c r="D70" s="12">
        <f t="shared" si="0"/>
        <v>17544</v>
      </c>
      <c r="E70" s="11">
        <v>10222780</v>
      </c>
      <c r="F70" s="13">
        <f t="shared" si="1"/>
        <v>10222.780000000001</v>
      </c>
      <c r="G70" s="14">
        <f t="shared" si="2"/>
        <v>58.269379844961243</v>
      </c>
    </row>
    <row r="71" spans="1:7" ht="189">
      <c r="A71" s="17" t="s">
        <v>492</v>
      </c>
      <c r="B71" s="18" t="s">
        <v>493</v>
      </c>
      <c r="C71" s="11" t="s">
        <v>369</v>
      </c>
      <c r="D71" s="11" t="s">
        <v>369</v>
      </c>
      <c r="E71" s="11">
        <v>350</v>
      </c>
      <c r="F71" s="13">
        <f t="shared" si="1"/>
        <v>0.35</v>
      </c>
      <c r="G71" s="20" t="s">
        <v>369</v>
      </c>
    </row>
    <row r="72" spans="1:7" ht="94.5">
      <c r="A72" s="17" t="s">
        <v>494</v>
      </c>
      <c r="B72" s="18" t="s">
        <v>495</v>
      </c>
      <c r="C72" s="11">
        <v>250000</v>
      </c>
      <c r="D72" s="12">
        <f t="shared" si="0"/>
        <v>250</v>
      </c>
      <c r="E72" s="11">
        <v>137600</v>
      </c>
      <c r="F72" s="13">
        <f t="shared" si="1"/>
        <v>137.6</v>
      </c>
      <c r="G72" s="14">
        <f t="shared" si="2"/>
        <v>55.04</v>
      </c>
    </row>
    <row r="73" spans="1:7" ht="126">
      <c r="A73" s="17" t="s">
        <v>496</v>
      </c>
      <c r="B73" s="18" t="s">
        <v>497</v>
      </c>
      <c r="C73" s="11">
        <v>250000</v>
      </c>
      <c r="D73" s="12">
        <f t="shared" ref="D73:D136" si="3">C73/1000</f>
        <v>250</v>
      </c>
      <c r="E73" s="11">
        <v>137600</v>
      </c>
      <c r="F73" s="13">
        <f t="shared" ref="F73:F136" si="4">E73/1000</f>
        <v>137.6</v>
      </c>
      <c r="G73" s="14">
        <f t="shared" ref="G73:G136" si="5">F73/D73*100</f>
        <v>55.04</v>
      </c>
    </row>
    <row r="74" spans="1:7" ht="47.25">
      <c r="A74" s="17" t="s">
        <v>498</v>
      </c>
      <c r="B74" s="18" t="s">
        <v>499</v>
      </c>
      <c r="C74" s="11">
        <v>350000</v>
      </c>
      <c r="D74" s="12">
        <f t="shared" si="3"/>
        <v>350</v>
      </c>
      <c r="E74" s="11">
        <v>332900</v>
      </c>
      <c r="F74" s="13">
        <f t="shared" si="4"/>
        <v>332.9</v>
      </c>
      <c r="G74" s="14">
        <f t="shared" si="5"/>
        <v>95.1142857142857</v>
      </c>
    </row>
    <row r="75" spans="1:7" ht="110.25">
      <c r="A75" s="17" t="s">
        <v>500</v>
      </c>
      <c r="B75" s="18" t="s">
        <v>501</v>
      </c>
      <c r="C75" s="11">
        <v>350000</v>
      </c>
      <c r="D75" s="12">
        <f t="shared" si="3"/>
        <v>350</v>
      </c>
      <c r="E75" s="11">
        <v>332900</v>
      </c>
      <c r="F75" s="13">
        <f t="shared" si="4"/>
        <v>332.9</v>
      </c>
      <c r="G75" s="14">
        <f t="shared" si="5"/>
        <v>95.1142857142857</v>
      </c>
    </row>
    <row r="76" spans="1:7" ht="94.5">
      <c r="A76" s="17" t="s">
        <v>502</v>
      </c>
      <c r="B76" s="18" t="s">
        <v>503</v>
      </c>
      <c r="C76" s="11">
        <v>48000</v>
      </c>
      <c r="D76" s="12">
        <f t="shared" si="3"/>
        <v>48</v>
      </c>
      <c r="E76" s="11">
        <v>54550</v>
      </c>
      <c r="F76" s="13">
        <f t="shared" si="4"/>
        <v>54.55</v>
      </c>
      <c r="G76" s="14">
        <f t="shared" si="5"/>
        <v>113.64583333333333</v>
      </c>
    </row>
    <row r="77" spans="1:7" ht="126">
      <c r="A77" s="17" t="s">
        <v>504</v>
      </c>
      <c r="B77" s="18" t="s">
        <v>505</v>
      </c>
      <c r="C77" s="11">
        <v>48000</v>
      </c>
      <c r="D77" s="12">
        <f t="shared" si="3"/>
        <v>48</v>
      </c>
      <c r="E77" s="11">
        <v>54550</v>
      </c>
      <c r="F77" s="13">
        <f t="shared" si="4"/>
        <v>54.55</v>
      </c>
      <c r="G77" s="14">
        <f t="shared" si="5"/>
        <v>113.64583333333333</v>
      </c>
    </row>
    <row r="78" spans="1:7" ht="63">
      <c r="A78" s="17" t="s">
        <v>506</v>
      </c>
      <c r="B78" s="18" t="s">
        <v>507</v>
      </c>
      <c r="C78" s="11">
        <v>14000</v>
      </c>
      <c r="D78" s="12">
        <f t="shared" si="3"/>
        <v>14</v>
      </c>
      <c r="E78" s="11">
        <v>14400</v>
      </c>
      <c r="F78" s="13">
        <f t="shared" si="4"/>
        <v>14.4</v>
      </c>
      <c r="G78" s="14">
        <f t="shared" si="5"/>
        <v>102.85714285714288</v>
      </c>
    </row>
    <row r="79" spans="1:7" ht="63">
      <c r="A79" s="17" t="s">
        <v>508</v>
      </c>
      <c r="B79" s="18" t="s">
        <v>509</v>
      </c>
      <c r="C79" s="11" t="s">
        <v>369</v>
      </c>
      <c r="D79" s="11" t="s">
        <v>369</v>
      </c>
      <c r="E79" s="11">
        <v>40000</v>
      </c>
      <c r="F79" s="13">
        <f t="shared" si="4"/>
        <v>40</v>
      </c>
      <c r="G79" s="20" t="s">
        <v>369</v>
      </c>
    </row>
    <row r="80" spans="1:7" ht="110.25">
      <c r="A80" s="17" t="s">
        <v>510</v>
      </c>
      <c r="B80" s="18" t="s">
        <v>511</v>
      </c>
      <c r="C80" s="11">
        <v>492000</v>
      </c>
      <c r="D80" s="12">
        <f t="shared" si="3"/>
        <v>492</v>
      </c>
      <c r="E80" s="11">
        <v>514000</v>
      </c>
      <c r="F80" s="13">
        <f t="shared" si="4"/>
        <v>514</v>
      </c>
      <c r="G80" s="14">
        <f t="shared" si="5"/>
        <v>104.47154471544715</v>
      </c>
    </row>
    <row r="81" spans="1:7" ht="126">
      <c r="A81" s="17" t="s">
        <v>512</v>
      </c>
      <c r="B81" s="18" t="s">
        <v>513</v>
      </c>
      <c r="C81" s="11">
        <v>138000</v>
      </c>
      <c r="D81" s="12">
        <f t="shared" si="3"/>
        <v>138</v>
      </c>
      <c r="E81" s="11">
        <v>95000</v>
      </c>
      <c r="F81" s="13">
        <f t="shared" si="4"/>
        <v>95</v>
      </c>
      <c r="G81" s="14">
        <f t="shared" si="5"/>
        <v>68.840579710144922</v>
      </c>
    </row>
    <row r="82" spans="1:7" ht="94.5">
      <c r="A82" s="17" t="s">
        <v>514</v>
      </c>
      <c r="B82" s="18" t="s">
        <v>515</v>
      </c>
      <c r="C82" s="11">
        <v>133000</v>
      </c>
      <c r="D82" s="12">
        <f t="shared" si="3"/>
        <v>133</v>
      </c>
      <c r="E82" s="11">
        <v>130000</v>
      </c>
      <c r="F82" s="13">
        <f t="shared" si="4"/>
        <v>130</v>
      </c>
      <c r="G82" s="14">
        <f t="shared" si="5"/>
        <v>97.744360902255636</v>
      </c>
    </row>
    <row r="83" spans="1:7" ht="47.25">
      <c r="A83" s="17" t="s">
        <v>516</v>
      </c>
      <c r="B83" s="18" t="s">
        <v>517</v>
      </c>
      <c r="C83" s="11" t="s">
        <v>369</v>
      </c>
      <c r="D83" s="11" t="s">
        <v>369</v>
      </c>
      <c r="E83" s="11">
        <v>-31448.85</v>
      </c>
      <c r="F83" s="13">
        <f t="shared" si="4"/>
        <v>-31.44885</v>
      </c>
      <c r="G83" s="20" t="s">
        <v>369</v>
      </c>
    </row>
    <row r="84" spans="1:7" ht="15.75">
      <c r="A84" s="17" t="s">
        <v>518</v>
      </c>
      <c r="B84" s="18" t="s">
        <v>519</v>
      </c>
      <c r="C84" s="11" t="s">
        <v>369</v>
      </c>
      <c r="D84" s="11" t="s">
        <v>369</v>
      </c>
      <c r="E84" s="11">
        <v>-1668.85</v>
      </c>
      <c r="F84" s="13">
        <f t="shared" si="4"/>
        <v>-1.6688499999999999</v>
      </c>
      <c r="G84" s="20" t="s">
        <v>369</v>
      </c>
    </row>
    <row r="85" spans="1:7" ht="15.75">
      <c r="A85" s="17" t="s">
        <v>520</v>
      </c>
      <c r="B85" s="18" t="s">
        <v>521</v>
      </c>
      <c r="C85" s="11" t="s">
        <v>369</v>
      </c>
      <c r="D85" s="11" t="s">
        <v>369</v>
      </c>
      <c r="E85" s="11">
        <v>-1768.5</v>
      </c>
      <c r="F85" s="13">
        <f t="shared" si="4"/>
        <v>-1.7685</v>
      </c>
      <c r="G85" s="20" t="s">
        <v>369</v>
      </c>
    </row>
    <row r="86" spans="1:7" ht="47.25">
      <c r="A86" s="17" t="s">
        <v>522</v>
      </c>
      <c r="B86" s="18" t="s">
        <v>523</v>
      </c>
      <c r="C86" s="11" t="s">
        <v>369</v>
      </c>
      <c r="D86" s="11" t="s">
        <v>369</v>
      </c>
      <c r="E86" s="11">
        <v>100</v>
      </c>
      <c r="F86" s="13">
        <f t="shared" si="4"/>
        <v>0.1</v>
      </c>
      <c r="G86" s="20" t="s">
        <v>369</v>
      </c>
    </row>
    <row r="87" spans="1:7" ht="31.5">
      <c r="A87" s="17" t="s">
        <v>524</v>
      </c>
      <c r="B87" s="18" t="s">
        <v>525</v>
      </c>
      <c r="C87" s="11" t="s">
        <v>369</v>
      </c>
      <c r="D87" s="11" t="s">
        <v>369</v>
      </c>
      <c r="E87" s="11">
        <v>-0.35</v>
      </c>
      <c r="F87" s="13">
        <f t="shared" si="4"/>
        <v>-3.5E-4</v>
      </c>
      <c r="G87" s="20" t="s">
        <v>369</v>
      </c>
    </row>
    <row r="88" spans="1:7" ht="47.25">
      <c r="A88" s="17" t="s">
        <v>526</v>
      </c>
      <c r="B88" s="18" t="s">
        <v>527</v>
      </c>
      <c r="C88" s="11" t="s">
        <v>369</v>
      </c>
      <c r="D88" s="11" t="s">
        <v>369</v>
      </c>
      <c r="E88" s="11">
        <v>-29780</v>
      </c>
      <c r="F88" s="13">
        <f t="shared" si="4"/>
        <v>-29.78</v>
      </c>
      <c r="G88" s="20" t="s">
        <v>369</v>
      </c>
    </row>
    <row r="89" spans="1:7" ht="47.25">
      <c r="A89" s="17" t="s">
        <v>526</v>
      </c>
      <c r="B89" s="18" t="s">
        <v>528</v>
      </c>
      <c r="C89" s="11" t="s">
        <v>369</v>
      </c>
      <c r="D89" s="11" t="s">
        <v>369</v>
      </c>
      <c r="E89" s="11">
        <v>-29780</v>
      </c>
      <c r="F89" s="13">
        <f t="shared" si="4"/>
        <v>-29.78</v>
      </c>
      <c r="G89" s="20" t="s">
        <v>369</v>
      </c>
    </row>
    <row r="90" spans="1:7" ht="63">
      <c r="A90" s="17" t="s">
        <v>529</v>
      </c>
      <c r="B90" s="18" t="s">
        <v>530</v>
      </c>
      <c r="C90" s="11">
        <v>122817000</v>
      </c>
      <c r="D90" s="12">
        <f t="shared" si="3"/>
        <v>122817</v>
      </c>
      <c r="E90" s="11">
        <v>83095812.269999996</v>
      </c>
      <c r="F90" s="13">
        <f t="shared" si="4"/>
        <v>83095.812269999995</v>
      </c>
      <c r="G90" s="14">
        <f t="shared" si="5"/>
        <v>67.658233200615541</v>
      </c>
    </row>
    <row r="91" spans="1:7" ht="110.25">
      <c r="A91" s="17" t="s">
        <v>531</v>
      </c>
      <c r="B91" s="18" t="s">
        <v>532</v>
      </c>
      <c r="C91" s="11">
        <v>2600000</v>
      </c>
      <c r="D91" s="12">
        <f t="shared" si="3"/>
        <v>2600</v>
      </c>
      <c r="E91" s="11">
        <v>3945898.74</v>
      </c>
      <c r="F91" s="13">
        <f t="shared" si="4"/>
        <v>3945.8987400000001</v>
      </c>
      <c r="G91" s="14">
        <f t="shared" si="5"/>
        <v>151.76533615384616</v>
      </c>
    </row>
    <row r="92" spans="1:7" ht="78.75">
      <c r="A92" s="17" t="s">
        <v>533</v>
      </c>
      <c r="B92" s="18" t="s">
        <v>534</v>
      </c>
      <c r="C92" s="11">
        <v>2600000</v>
      </c>
      <c r="D92" s="12">
        <f t="shared" si="3"/>
        <v>2600</v>
      </c>
      <c r="E92" s="11">
        <v>3945898.74</v>
      </c>
      <c r="F92" s="13">
        <f t="shared" si="4"/>
        <v>3945.8987400000001</v>
      </c>
      <c r="G92" s="14">
        <f t="shared" si="5"/>
        <v>151.76533615384616</v>
      </c>
    </row>
    <row r="93" spans="1:7" ht="31.5">
      <c r="A93" s="17" t="s">
        <v>535</v>
      </c>
      <c r="B93" s="18" t="s">
        <v>536</v>
      </c>
      <c r="C93" s="11" t="s">
        <v>369</v>
      </c>
      <c r="D93" s="11" t="s">
        <v>369</v>
      </c>
      <c r="E93" s="11">
        <v>265123.37</v>
      </c>
      <c r="F93" s="13">
        <f t="shared" si="4"/>
        <v>265.12337000000002</v>
      </c>
      <c r="G93" s="20" t="s">
        <v>369</v>
      </c>
    </row>
    <row r="94" spans="1:7" ht="63">
      <c r="A94" s="17" t="s">
        <v>537</v>
      </c>
      <c r="B94" s="18" t="s">
        <v>538</v>
      </c>
      <c r="C94" s="11" t="s">
        <v>369</v>
      </c>
      <c r="D94" s="11" t="s">
        <v>369</v>
      </c>
      <c r="E94" s="11">
        <v>265123.37</v>
      </c>
      <c r="F94" s="13">
        <f t="shared" si="4"/>
        <v>265.12337000000002</v>
      </c>
      <c r="G94" s="20" t="s">
        <v>369</v>
      </c>
    </row>
    <row r="95" spans="1:7" ht="126">
      <c r="A95" s="17" t="s">
        <v>539</v>
      </c>
      <c r="B95" s="18" t="s">
        <v>540</v>
      </c>
      <c r="C95" s="11">
        <v>116010000</v>
      </c>
      <c r="D95" s="12">
        <f t="shared" si="3"/>
        <v>116010</v>
      </c>
      <c r="E95" s="11">
        <v>69416887.739999995</v>
      </c>
      <c r="F95" s="13">
        <f t="shared" si="4"/>
        <v>69416.887739999991</v>
      </c>
      <c r="G95" s="14">
        <f t="shared" si="5"/>
        <v>59.836986242565295</v>
      </c>
    </row>
    <row r="96" spans="1:7" ht="126">
      <c r="A96" s="17" t="s">
        <v>541</v>
      </c>
      <c r="B96" s="18" t="s">
        <v>542</v>
      </c>
      <c r="C96" s="11">
        <v>14000000</v>
      </c>
      <c r="D96" s="12">
        <f t="shared" si="3"/>
        <v>14000</v>
      </c>
      <c r="E96" s="11">
        <v>16182335.789999999</v>
      </c>
      <c r="F96" s="13">
        <f t="shared" si="4"/>
        <v>16182.335789999999</v>
      </c>
      <c r="G96" s="14">
        <f t="shared" si="5"/>
        <v>115.58811278571429</v>
      </c>
    </row>
    <row r="97" spans="1:7" ht="126">
      <c r="A97" s="17" t="s">
        <v>543</v>
      </c>
      <c r="B97" s="18" t="s">
        <v>544</v>
      </c>
      <c r="C97" s="11">
        <v>14000000</v>
      </c>
      <c r="D97" s="12">
        <f t="shared" si="3"/>
        <v>14000</v>
      </c>
      <c r="E97" s="11">
        <v>16182335.789999999</v>
      </c>
      <c r="F97" s="13">
        <f t="shared" si="4"/>
        <v>16182.335789999999</v>
      </c>
      <c r="G97" s="14">
        <f t="shared" si="5"/>
        <v>115.58811278571429</v>
      </c>
    </row>
    <row r="98" spans="1:7" ht="110.25">
      <c r="A98" s="17" t="s">
        <v>545</v>
      </c>
      <c r="B98" s="18" t="s">
        <v>546</v>
      </c>
      <c r="C98" s="11">
        <v>1000000</v>
      </c>
      <c r="D98" s="12">
        <f t="shared" si="3"/>
        <v>1000</v>
      </c>
      <c r="E98" s="11">
        <v>858291.03</v>
      </c>
      <c r="F98" s="13">
        <f t="shared" si="4"/>
        <v>858.29102999999998</v>
      </c>
      <c r="G98" s="14">
        <f t="shared" si="5"/>
        <v>85.829102999999989</v>
      </c>
    </row>
    <row r="99" spans="1:7" ht="110.25">
      <c r="A99" s="17" t="s">
        <v>547</v>
      </c>
      <c r="B99" s="18" t="s">
        <v>548</v>
      </c>
      <c r="C99" s="11">
        <v>1000000</v>
      </c>
      <c r="D99" s="12">
        <f t="shared" si="3"/>
        <v>1000</v>
      </c>
      <c r="E99" s="11">
        <v>858291.03</v>
      </c>
      <c r="F99" s="13">
        <f t="shared" si="4"/>
        <v>858.29102999999998</v>
      </c>
      <c r="G99" s="14">
        <f t="shared" si="5"/>
        <v>85.829102999999989</v>
      </c>
    </row>
    <row r="100" spans="1:7" ht="63">
      <c r="A100" s="17" t="s">
        <v>549</v>
      </c>
      <c r="B100" s="18" t="s">
        <v>550</v>
      </c>
      <c r="C100" s="11">
        <v>101000000</v>
      </c>
      <c r="D100" s="12">
        <f t="shared" si="3"/>
        <v>101000</v>
      </c>
      <c r="E100" s="11">
        <v>52376036.549999997</v>
      </c>
      <c r="F100" s="13">
        <f t="shared" si="4"/>
        <v>52376.036549999997</v>
      </c>
      <c r="G100" s="14">
        <f t="shared" si="5"/>
        <v>51.85746193069307</v>
      </c>
    </row>
    <row r="101" spans="1:7" ht="63">
      <c r="A101" s="17" t="s">
        <v>551</v>
      </c>
      <c r="B101" s="18" t="s">
        <v>552</v>
      </c>
      <c r="C101" s="11">
        <v>101000000</v>
      </c>
      <c r="D101" s="12">
        <f t="shared" si="3"/>
        <v>101000</v>
      </c>
      <c r="E101" s="11">
        <v>52376036.549999997</v>
      </c>
      <c r="F101" s="13">
        <f t="shared" si="4"/>
        <v>52376.036549999997</v>
      </c>
      <c r="G101" s="14">
        <f t="shared" si="5"/>
        <v>51.85746193069307</v>
      </c>
    </row>
    <row r="102" spans="1:7" ht="189">
      <c r="A102" s="17" t="s">
        <v>553</v>
      </c>
      <c r="B102" s="18" t="s">
        <v>554</v>
      </c>
      <c r="C102" s="11">
        <v>10000</v>
      </c>
      <c r="D102" s="12">
        <f t="shared" si="3"/>
        <v>10</v>
      </c>
      <c r="E102" s="11">
        <v>224.37</v>
      </c>
      <c r="F102" s="13">
        <f t="shared" si="4"/>
        <v>0.22437000000000001</v>
      </c>
      <c r="G102" s="14">
        <f t="shared" si="5"/>
        <v>2.2437</v>
      </c>
    </row>
    <row r="103" spans="1:7" ht="63">
      <c r="A103" s="17" t="s">
        <v>555</v>
      </c>
      <c r="B103" s="18" t="s">
        <v>556</v>
      </c>
      <c r="C103" s="11" t="s">
        <v>369</v>
      </c>
      <c r="D103" s="11" t="s">
        <v>369</v>
      </c>
      <c r="E103" s="11">
        <v>765452.61</v>
      </c>
      <c r="F103" s="13">
        <f t="shared" si="4"/>
        <v>765.45260999999994</v>
      </c>
      <c r="G103" s="20" t="s">
        <v>369</v>
      </c>
    </row>
    <row r="104" spans="1:7" ht="63">
      <c r="A104" s="17" t="s">
        <v>557</v>
      </c>
      <c r="B104" s="18" t="s">
        <v>558</v>
      </c>
      <c r="C104" s="11" t="s">
        <v>369</v>
      </c>
      <c r="D104" s="11" t="s">
        <v>369</v>
      </c>
      <c r="E104" s="11">
        <v>765452.61</v>
      </c>
      <c r="F104" s="13">
        <f t="shared" si="4"/>
        <v>765.45260999999994</v>
      </c>
      <c r="G104" s="20" t="s">
        <v>369</v>
      </c>
    </row>
    <row r="105" spans="1:7" ht="141.75">
      <c r="A105" s="17" t="s">
        <v>559</v>
      </c>
      <c r="B105" s="18" t="s">
        <v>560</v>
      </c>
      <c r="C105" s="11" t="s">
        <v>369</v>
      </c>
      <c r="D105" s="11" t="s">
        <v>369</v>
      </c>
      <c r="E105" s="11">
        <v>765452.61</v>
      </c>
      <c r="F105" s="13">
        <f t="shared" si="4"/>
        <v>765.45260999999994</v>
      </c>
      <c r="G105" s="20" t="s">
        <v>369</v>
      </c>
    </row>
    <row r="106" spans="1:7" ht="31.5">
      <c r="A106" s="17" t="s">
        <v>561</v>
      </c>
      <c r="B106" s="18" t="s">
        <v>562</v>
      </c>
      <c r="C106" s="11">
        <v>4197000</v>
      </c>
      <c r="D106" s="12">
        <f t="shared" si="3"/>
        <v>4197</v>
      </c>
      <c r="E106" s="11">
        <v>8702449.8100000005</v>
      </c>
      <c r="F106" s="13">
        <f t="shared" si="4"/>
        <v>8702.4498100000001</v>
      </c>
      <c r="G106" s="14">
        <f t="shared" si="5"/>
        <v>207.34929258994521</v>
      </c>
    </row>
    <row r="107" spans="1:7" ht="63">
      <c r="A107" s="17" t="s">
        <v>563</v>
      </c>
      <c r="B107" s="18" t="s">
        <v>564</v>
      </c>
      <c r="C107" s="11">
        <v>4197000</v>
      </c>
      <c r="D107" s="12">
        <f t="shared" si="3"/>
        <v>4197</v>
      </c>
      <c r="E107" s="11">
        <v>8702449.8100000005</v>
      </c>
      <c r="F107" s="13">
        <f t="shared" si="4"/>
        <v>8702.4498100000001</v>
      </c>
      <c r="G107" s="14">
        <f t="shared" si="5"/>
        <v>207.34929258994521</v>
      </c>
    </row>
    <row r="108" spans="1:7" ht="78.75">
      <c r="A108" s="17" t="s">
        <v>565</v>
      </c>
      <c r="B108" s="18" t="s">
        <v>566</v>
      </c>
      <c r="C108" s="11">
        <v>4197000</v>
      </c>
      <c r="D108" s="12">
        <f t="shared" si="3"/>
        <v>4197</v>
      </c>
      <c r="E108" s="11">
        <v>8702449.8100000005</v>
      </c>
      <c r="F108" s="13">
        <f t="shared" si="4"/>
        <v>8702.4498100000001</v>
      </c>
      <c r="G108" s="14">
        <f t="shared" si="5"/>
        <v>207.34929258994521</v>
      </c>
    </row>
    <row r="109" spans="1:7" ht="110.25">
      <c r="A109" s="17" t="s">
        <v>567</v>
      </c>
      <c r="B109" s="18" t="s">
        <v>568</v>
      </c>
      <c r="C109" s="11">
        <v>10000</v>
      </c>
      <c r="D109" s="12">
        <f t="shared" si="3"/>
        <v>10</v>
      </c>
      <c r="E109" s="11" t="s">
        <v>369</v>
      </c>
      <c r="F109" s="19" t="s">
        <v>369</v>
      </c>
      <c r="G109" s="20" t="s">
        <v>369</v>
      </c>
    </row>
    <row r="110" spans="1:7" ht="63">
      <c r="A110" s="17" t="s">
        <v>569</v>
      </c>
      <c r="B110" s="18" t="s">
        <v>570</v>
      </c>
      <c r="C110" s="11">
        <v>10000</v>
      </c>
      <c r="D110" s="12">
        <f t="shared" si="3"/>
        <v>10</v>
      </c>
      <c r="E110" s="11" t="s">
        <v>369</v>
      </c>
      <c r="F110" s="19" t="s">
        <v>369</v>
      </c>
      <c r="G110" s="20" t="s">
        <v>369</v>
      </c>
    </row>
    <row r="111" spans="1:7" ht="63">
      <c r="A111" s="17" t="s">
        <v>571</v>
      </c>
      <c r="B111" s="18" t="s">
        <v>572</v>
      </c>
      <c r="C111" s="11">
        <v>10000</v>
      </c>
      <c r="D111" s="12">
        <f t="shared" si="3"/>
        <v>10</v>
      </c>
      <c r="E111" s="11" t="s">
        <v>369</v>
      </c>
      <c r="F111" s="19" t="s">
        <v>369</v>
      </c>
      <c r="G111" s="20" t="s">
        <v>369</v>
      </c>
    </row>
    <row r="112" spans="1:7" ht="31.5">
      <c r="A112" s="17" t="s">
        <v>573</v>
      </c>
      <c r="B112" s="18" t="s">
        <v>574</v>
      </c>
      <c r="C112" s="11">
        <v>34131000</v>
      </c>
      <c r="D112" s="12">
        <f t="shared" si="3"/>
        <v>34131</v>
      </c>
      <c r="E112" s="11">
        <v>19100834.920000002</v>
      </c>
      <c r="F112" s="13">
        <f t="shared" si="4"/>
        <v>19100.834920000001</v>
      </c>
      <c r="G112" s="14">
        <f t="shared" si="5"/>
        <v>55.963302921098126</v>
      </c>
    </row>
    <row r="113" spans="1:7" ht="31.5">
      <c r="A113" s="17" t="s">
        <v>575</v>
      </c>
      <c r="B113" s="18" t="s">
        <v>576</v>
      </c>
      <c r="C113" s="11">
        <v>32000000</v>
      </c>
      <c r="D113" s="12">
        <f t="shared" si="3"/>
        <v>32000</v>
      </c>
      <c r="E113" s="11">
        <v>17356629.609999999</v>
      </c>
      <c r="F113" s="13">
        <f t="shared" si="4"/>
        <v>17356.62961</v>
      </c>
      <c r="G113" s="14">
        <f t="shared" si="5"/>
        <v>54.23946753125</v>
      </c>
    </row>
    <row r="114" spans="1:7" ht="47.25">
      <c r="A114" s="17" t="s">
        <v>577</v>
      </c>
      <c r="B114" s="18" t="s">
        <v>578</v>
      </c>
      <c r="C114" s="11">
        <v>5000000</v>
      </c>
      <c r="D114" s="12">
        <f t="shared" si="3"/>
        <v>5000</v>
      </c>
      <c r="E114" s="11">
        <v>1476600.2</v>
      </c>
      <c r="F114" s="13">
        <f t="shared" si="4"/>
        <v>1476.6001999999999</v>
      </c>
      <c r="G114" s="14">
        <f t="shared" si="5"/>
        <v>29.532003999999993</v>
      </c>
    </row>
    <row r="115" spans="1:7" ht="31.5">
      <c r="A115" s="17" t="s">
        <v>579</v>
      </c>
      <c r="B115" s="18" t="s">
        <v>580</v>
      </c>
      <c r="C115" s="11">
        <v>6000000</v>
      </c>
      <c r="D115" s="12">
        <f t="shared" si="3"/>
        <v>6000</v>
      </c>
      <c r="E115" s="11">
        <v>7033207.6699999999</v>
      </c>
      <c r="F115" s="13">
        <f t="shared" si="4"/>
        <v>7033.2076699999998</v>
      </c>
      <c r="G115" s="14">
        <f t="shared" si="5"/>
        <v>117.22012783333334</v>
      </c>
    </row>
    <row r="116" spans="1:7" ht="15.75">
      <c r="A116" s="17" t="s">
        <v>581</v>
      </c>
      <c r="B116" s="18" t="s">
        <v>582</v>
      </c>
      <c r="C116" s="11">
        <v>10500000</v>
      </c>
      <c r="D116" s="12">
        <f t="shared" si="3"/>
        <v>10500</v>
      </c>
      <c r="E116" s="11">
        <v>8794747.1799999997</v>
      </c>
      <c r="F116" s="13">
        <f t="shared" si="4"/>
        <v>8794.7471800000003</v>
      </c>
      <c r="G116" s="14">
        <f t="shared" si="5"/>
        <v>83.759496952380957</v>
      </c>
    </row>
    <row r="117" spans="1:7" ht="31.5">
      <c r="A117" s="17" t="s">
        <v>583</v>
      </c>
      <c r="B117" s="18" t="s">
        <v>584</v>
      </c>
      <c r="C117" s="11">
        <v>10500000</v>
      </c>
      <c r="D117" s="12">
        <f t="shared" si="3"/>
        <v>10500</v>
      </c>
      <c r="E117" s="11">
        <v>52074.559999999998</v>
      </c>
      <c r="F117" s="13">
        <f t="shared" si="4"/>
        <v>52.074559999999998</v>
      </c>
      <c r="G117" s="14">
        <f t="shared" si="5"/>
        <v>0.49594819047619043</v>
      </c>
    </row>
    <row r="118" spans="1:7" ht="15.75">
      <c r="A118" s="17" t="s">
        <v>585</v>
      </c>
      <c r="B118" s="18" t="s">
        <v>586</v>
      </c>
      <c r="C118" s="11">
        <v>1202000</v>
      </c>
      <c r="D118" s="12">
        <f t="shared" si="3"/>
        <v>1202</v>
      </c>
      <c r="E118" s="11">
        <v>101885.26</v>
      </c>
      <c r="F118" s="13">
        <f t="shared" si="4"/>
        <v>101.88525999999999</v>
      </c>
      <c r="G118" s="14">
        <f t="shared" si="5"/>
        <v>8.4763111480865216</v>
      </c>
    </row>
    <row r="119" spans="1:7" ht="78.75">
      <c r="A119" s="17" t="s">
        <v>587</v>
      </c>
      <c r="B119" s="18" t="s">
        <v>588</v>
      </c>
      <c r="C119" s="11">
        <v>1000000</v>
      </c>
      <c r="D119" s="12">
        <f t="shared" si="3"/>
        <v>1000</v>
      </c>
      <c r="E119" s="11" t="s">
        <v>369</v>
      </c>
      <c r="F119" s="19" t="s">
        <v>369</v>
      </c>
      <c r="G119" s="20" t="s">
        <v>369</v>
      </c>
    </row>
    <row r="120" spans="1:7" ht="94.5">
      <c r="A120" s="17" t="s">
        <v>589</v>
      </c>
      <c r="B120" s="18" t="s">
        <v>590</v>
      </c>
      <c r="C120" s="11">
        <v>1000000</v>
      </c>
      <c r="D120" s="12">
        <f t="shared" si="3"/>
        <v>1000</v>
      </c>
      <c r="E120" s="11" t="s">
        <v>369</v>
      </c>
      <c r="F120" s="19" t="s">
        <v>369</v>
      </c>
      <c r="G120" s="20" t="s">
        <v>369</v>
      </c>
    </row>
    <row r="121" spans="1:7" ht="47.25">
      <c r="A121" s="17" t="s">
        <v>591</v>
      </c>
      <c r="B121" s="18" t="s">
        <v>592</v>
      </c>
      <c r="C121" s="11" t="s">
        <v>369</v>
      </c>
      <c r="D121" s="11" t="s">
        <v>369</v>
      </c>
      <c r="E121" s="11">
        <v>14632.26</v>
      </c>
      <c r="F121" s="13">
        <f t="shared" si="4"/>
        <v>14.63226</v>
      </c>
      <c r="G121" s="20" t="s">
        <v>369</v>
      </c>
    </row>
    <row r="122" spans="1:7" ht="78.75">
      <c r="A122" s="17" t="s">
        <v>593</v>
      </c>
      <c r="B122" s="18" t="s">
        <v>594</v>
      </c>
      <c r="C122" s="11">
        <v>180000</v>
      </c>
      <c r="D122" s="12">
        <f t="shared" si="3"/>
        <v>180</v>
      </c>
      <c r="E122" s="11">
        <v>50000</v>
      </c>
      <c r="F122" s="13">
        <f t="shared" si="4"/>
        <v>50</v>
      </c>
      <c r="G122" s="14">
        <f t="shared" si="5"/>
        <v>27.777777777777779</v>
      </c>
    </row>
    <row r="123" spans="1:7" ht="94.5">
      <c r="A123" s="17" t="s">
        <v>595</v>
      </c>
      <c r="B123" s="18" t="s">
        <v>596</v>
      </c>
      <c r="C123" s="11">
        <v>180000</v>
      </c>
      <c r="D123" s="12">
        <f t="shared" si="3"/>
        <v>180</v>
      </c>
      <c r="E123" s="11">
        <v>50000</v>
      </c>
      <c r="F123" s="13">
        <f t="shared" si="4"/>
        <v>50</v>
      </c>
      <c r="G123" s="14">
        <f t="shared" si="5"/>
        <v>27.777777777777779</v>
      </c>
    </row>
    <row r="124" spans="1:7" ht="31.5">
      <c r="A124" s="17" t="s">
        <v>597</v>
      </c>
      <c r="B124" s="18" t="s">
        <v>598</v>
      </c>
      <c r="C124" s="11">
        <v>22000</v>
      </c>
      <c r="D124" s="12">
        <f t="shared" si="3"/>
        <v>22</v>
      </c>
      <c r="E124" s="11">
        <v>37253</v>
      </c>
      <c r="F124" s="13">
        <f t="shared" si="4"/>
        <v>37.253</v>
      </c>
      <c r="G124" s="14">
        <f t="shared" si="5"/>
        <v>169.33181818181816</v>
      </c>
    </row>
    <row r="125" spans="1:7" ht="47.25">
      <c r="A125" s="17" t="s">
        <v>599</v>
      </c>
      <c r="B125" s="18" t="s">
        <v>600</v>
      </c>
      <c r="C125" s="11">
        <v>22000</v>
      </c>
      <c r="D125" s="12">
        <f t="shared" si="3"/>
        <v>22</v>
      </c>
      <c r="E125" s="11">
        <v>37253</v>
      </c>
      <c r="F125" s="13">
        <f t="shared" si="4"/>
        <v>37.253</v>
      </c>
      <c r="G125" s="14">
        <f t="shared" si="5"/>
        <v>169.33181818181816</v>
      </c>
    </row>
    <row r="126" spans="1:7" ht="15.75">
      <c r="A126" s="17" t="s">
        <v>601</v>
      </c>
      <c r="B126" s="18" t="s">
        <v>602</v>
      </c>
      <c r="C126" s="11">
        <v>929000</v>
      </c>
      <c r="D126" s="12">
        <f t="shared" si="3"/>
        <v>929</v>
      </c>
      <c r="E126" s="11">
        <v>1642320.05</v>
      </c>
      <c r="F126" s="13">
        <f t="shared" si="4"/>
        <v>1642.32005</v>
      </c>
      <c r="G126" s="14">
        <f t="shared" si="5"/>
        <v>176.78364370290635</v>
      </c>
    </row>
    <row r="127" spans="1:7" ht="31.5">
      <c r="A127" s="17" t="s">
        <v>603</v>
      </c>
      <c r="B127" s="18" t="s">
        <v>604</v>
      </c>
      <c r="C127" s="11">
        <v>929000</v>
      </c>
      <c r="D127" s="12">
        <f t="shared" si="3"/>
        <v>929</v>
      </c>
      <c r="E127" s="11">
        <v>1480678.67</v>
      </c>
      <c r="F127" s="13">
        <f t="shared" si="4"/>
        <v>1480.67867</v>
      </c>
      <c r="G127" s="14">
        <f t="shared" si="5"/>
        <v>159.38414101184068</v>
      </c>
    </row>
    <row r="128" spans="1:7" ht="78.75">
      <c r="A128" s="17" t="s">
        <v>605</v>
      </c>
      <c r="B128" s="18" t="s">
        <v>606</v>
      </c>
      <c r="C128" s="11">
        <v>621000</v>
      </c>
      <c r="D128" s="12">
        <f t="shared" si="3"/>
        <v>621</v>
      </c>
      <c r="E128" s="11">
        <v>1340810.06</v>
      </c>
      <c r="F128" s="13">
        <f t="shared" si="4"/>
        <v>1340.81006</v>
      </c>
      <c r="G128" s="14">
        <f t="shared" si="5"/>
        <v>215.91144283413848</v>
      </c>
    </row>
    <row r="129" spans="1:7" ht="63">
      <c r="A129" s="17" t="s">
        <v>607</v>
      </c>
      <c r="B129" s="18" t="s">
        <v>608</v>
      </c>
      <c r="C129" s="11">
        <v>294000</v>
      </c>
      <c r="D129" s="12">
        <f t="shared" si="3"/>
        <v>294</v>
      </c>
      <c r="E129" s="11">
        <v>136366.38</v>
      </c>
      <c r="F129" s="13">
        <f t="shared" si="4"/>
        <v>136.36637999999999</v>
      </c>
      <c r="G129" s="14">
        <f t="shared" si="5"/>
        <v>46.383122448979591</v>
      </c>
    </row>
    <row r="130" spans="1:7" ht="63">
      <c r="A130" s="17" t="s">
        <v>609</v>
      </c>
      <c r="B130" s="18" t="s">
        <v>610</v>
      </c>
      <c r="C130" s="11">
        <v>14000</v>
      </c>
      <c r="D130" s="12">
        <f t="shared" si="3"/>
        <v>14</v>
      </c>
      <c r="E130" s="11">
        <v>3502.23</v>
      </c>
      <c r="F130" s="13">
        <f t="shared" si="4"/>
        <v>3.50223</v>
      </c>
      <c r="G130" s="14">
        <f t="shared" si="5"/>
        <v>25.015928571428571</v>
      </c>
    </row>
    <row r="131" spans="1:7" ht="63">
      <c r="A131" s="17" t="s">
        <v>611</v>
      </c>
      <c r="B131" s="18" t="s">
        <v>612</v>
      </c>
      <c r="C131" s="11" t="s">
        <v>369</v>
      </c>
      <c r="D131" s="11" t="s">
        <v>369</v>
      </c>
      <c r="E131" s="11">
        <v>161641.38</v>
      </c>
      <c r="F131" s="13">
        <f t="shared" si="4"/>
        <v>161.64138</v>
      </c>
      <c r="G131" s="20" t="s">
        <v>369</v>
      </c>
    </row>
    <row r="132" spans="1:7" ht="78.75">
      <c r="A132" s="17" t="s">
        <v>613</v>
      </c>
      <c r="B132" s="18" t="s">
        <v>614</v>
      </c>
      <c r="C132" s="11" t="s">
        <v>369</v>
      </c>
      <c r="D132" s="11" t="s">
        <v>369</v>
      </c>
      <c r="E132" s="11">
        <v>161641.38</v>
      </c>
      <c r="F132" s="13">
        <f t="shared" si="4"/>
        <v>161.64138</v>
      </c>
      <c r="G132" s="20" t="s">
        <v>369</v>
      </c>
    </row>
    <row r="133" spans="1:7" ht="47.25">
      <c r="A133" s="17" t="s">
        <v>615</v>
      </c>
      <c r="B133" s="18" t="s">
        <v>616</v>
      </c>
      <c r="C133" s="11">
        <v>62399324</v>
      </c>
      <c r="D133" s="12">
        <f t="shared" si="3"/>
        <v>62399.324000000001</v>
      </c>
      <c r="E133" s="11">
        <v>39453432.229999997</v>
      </c>
      <c r="F133" s="13">
        <f t="shared" si="4"/>
        <v>39453.432229999999</v>
      </c>
      <c r="G133" s="14">
        <f t="shared" si="5"/>
        <v>63.227339177584675</v>
      </c>
    </row>
    <row r="134" spans="1:7" ht="15.75">
      <c r="A134" s="17" t="s">
        <v>617</v>
      </c>
      <c r="B134" s="18" t="s">
        <v>618</v>
      </c>
      <c r="C134" s="11">
        <v>62399324</v>
      </c>
      <c r="D134" s="12">
        <f t="shared" si="3"/>
        <v>62399.324000000001</v>
      </c>
      <c r="E134" s="11">
        <v>31662128.039999999</v>
      </c>
      <c r="F134" s="13">
        <f t="shared" si="4"/>
        <v>31662.12804</v>
      </c>
      <c r="G134" s="14">
        <f t="shared" si="5"/>
        <v>50.741139503370256</v>
      </c>
    </row>
    <row r="135" spans="1:7" ht="78.75">
      <c r="A135" s="17" t="s">
        <v>619</v>
      </c>
      <c r="B135" s="18" t="s">
        <v>620</v>
      </c>
      <c r="C135" s="11" t="s">
        <v>369</v>
      </c>
      <c r="D135" s="11" t="s">
        <v>369</v>
      </c>
      <c r="E135" s="11">
        <v>50617.72</v>
      </c>
      <c r="F135" s="13">
        <f t="shared" si="4"/>
        <v>50.617719999999998</v>
      </c>
      <c r="G135" s="20" t="s">
        <v>369</v>
      </c>
    </row>
    <row r="136" spans="1:7" ht="47.25">
      <c r="A136" s="17" t="s">
        <v>621</v>
      </c>
      <c r="B136" s="18" t="s">
        <v>622</v>
      </c>
      <c r="C136" s="11">
        <v>436300</v>
      </c>
      <c r="D136" s="12">
        <f t="shared" si="3"/>
        <v>436.3</v>
      </c>
      <c r="E136" s="11">
        <v>187631</v>
      </c>
      <c r="F136" s="13">
        <f t="shared" si="4"/>
        <v>187.631</v>
      </c>
      <c r="G136" s="14">
        <f t="shared" si="5"/>
        <v>43.005042402016954</v>
      </c>
    </row>
    <row r="137" spans="1:7" ht="15.75">
      <c r="A137" s="17" t="s">
        <v>623</v>
      </c>
      <c r="B137" s="18" t="s">
        <v>624</v>
      </c>
      <c r="C137" s="11">
        <v>31692900</v>
      </c>
      <c r="D137" s="12">
        <f t="shared" ref="D137:D200" si="6">C137/1000</f>
        <v>31692.9</v>
      </c>
      <c r="E137" s="11">
        <v>10989269.300000001</v>
      </c>
      <c r="F137" s="13">
        <f t="shared" ref="F137:F200" si="7">E137/1000</f>
        <v>10989.2693</v>
      </c>
      <c r="G137" s="14">
        <f>F137/D137*100</f>
        <v>34.674230821414262</v>
      </c>
    </row>
    <row r="138" spans="1:7" ht="78.75">
      <c r="A138" s="17" t="s">
        <v>625</v>
      </c>
      <c r="B138" s="18" t="s">
        <v>626</v>
      </c>
      <c r="C138" s="11">
        <v>31692900</v>
      </c>
      <c r="D138" s="12">
        <f t="shared" si="6"/>
        <v>31692.9</v>
      </c>
      <c r="E138" s="11">
        <v>10989269.300000001</v>
      </c>
      <c r="F138" s="13">
        <f t="shared" si="7"/>
        <v>10989.2693</v>
      </c>
      <c r="G138" s="14">
        <f>F138/D138*100</f>
        <v>34.674230821414262</v>
      </c>
    </row>
    <row r="139" spans="1:7" ht="31.5">
      <c r="A139" s="17" t="s">
        <v>627</v>
      </c>
      <c r="B139" s="18" t="s">
        <v>628</v>
      </c>
      <c r="C139" s="11" t="s">
        <v>369</v>
      </c>
      <c r="D139" s="11" t="s">
        <v>369</v>
      </c>
      <c r="E139" s="11">
        <v>550</v>
      </c>
      <c r="F139" s="13">
        <f t="shared" si="7"/>
        <v>0.55000000000000004</v>
      </c>
      <c r="G139" s="20" t="s">
        <v>369</v>
      </c>
    </row>
    <row r="140" spans="1:7" ht="47.25">
      <c r="A140" s="17" t="s">
        <v>629</v>
      </c>
      <c r="B140" s="18" t="s">
        <v>630</v>
      </c>
      <c r="C140" s="11" t="s">
        <v>369</v>
      </c>
      <c r="D140" s="11" t="s">
        <v>369</v>
      </c>
      <c r="E140" s="11">
        <v>6350</v>
      </c>
      <c r="F140" s="13">
        <f t="shared" si="7"/>
        <v>6.35</v>
      </c>
      <c r="G140" s="20" t="s">
        <v>369</v>
      </c>
    </row>
    <row r="141" spans="1:7" ht="126">
      <c r="A141" s="17" t="s">
        <v>631</v>
      </c>
      <c r="B141" s="18" t="s">
        <v>632</v>
      </c>
      <c r="C141" s="11" t="s">
        <v>369</v>
      </c>
      <c r="D141" s="11" t="s">
        <v>369</v>
      </c>
      <c r="E141" s="11">
        <v>6350</v>
      </c>
      <c r="F141" s="13">
        <f t="shared" si="7"/>
        <v>6.35</v>
      </c>
      <c r="G141" s="20" t="s">
        <v>369</v>
      </c>
    </row>
    <row r="142" spans="1:7" ht="47.25">
      <c r="A142" s="17" t="s">
        <v>633</v>
      </c>
      <c r="B142" s="18" t="s">
        <v>634</v>
      </c>
      <c r="C142" s="11">
        <v>15000</v>
      </c>
      <c r="D142" s="12">
        <f t="shared" si="6"/>
        <v>15</v>
      </c>
      <c r="E142" s="11">
        <v>4763</v>
      </c>
      <c r="F142" s="13">
        <f t="shared" si="7"/>
        <v>4.7629999999999999</v>
      </c>
      <c r="G142" s="14">
        <f>F142/D142*100</f>
        <v>31.753333333333334</v>
      </c>
    </row>
    <row r="143" spans="1:7" ht="94.5">
      <c r="A143" s="17" t="s">
        <v>635</v>
      </c>
      <c r="B143" s="18" t="s">
        <v>636</v>
      </c>
      <c r="C143" s="11">
        <v>15000</v>
      </c>
      <c r="D143" s="12">
        <f t="shared" si="6"/>
        <v>15</v>
      </c>
      <c r="E143" s="11">
        <v>4763</v>
      </c>
      <c r="F143" s="13">
        <f t="shared" si="7"/>
        <v>4.7629999999999999</v>
      </c>
      <c r="G143" s="14">
        <f>F143/D143*100</f>
        <v>31.753333333333334</v>
      </c>
    </row>
    <row r="144" spans="1:7" ht="31.5">
      <c r="A144" s="17" t="s">
        <v>637</v>
      </c>
      <c r="B144" s="18" t="s">
        <v>638</v>
      </c>
      <c r="C144" s="11">
        <v>30255124</v>
      </c>
      <c r="D144" s="12">
        <f t="shared" si="6"/>
        <v>30255.124</v>
      </c>
      <c r="E144" s="11">
        <v>20422947.02</v>
      </c>
      <c r="F144" s="13">
        <f t="shared" si="7"/>
        <v>20422.94702</v>
      </c>
      <c r="G144" s="14">
        <f>F144/D144*100</f>
        <v>67.502440313911777</v>
      </c>
    </row>
    <row r="145" spans="1:7" ht="47.25">
      <c r="A145" s="17" t="s">
        <v>639</v>
      </c>
      <c r="B145" s="18" t="s">
        <v>640</v>
      </c>
      <c r="C145" s="11">
        <v>30255124</v>
      </c>
      <c r="D145" s="12">
        <f t="shared" si="6"/>
        <v>30255.124</v>
      </c>
      <c r="E145" s="11">
        <v>20422947.02</v>
      </c>
      <c r="F145" s="13">
        <f t="shared" si="7"/>
        <v>20422.94702</v>
      </c>
      <c r="G145" s="14">
        <f>F145/D145*100</f>
        <v>67.502440313911777</v>
      </c>
    </row>
    <row r="146" spans="1:7" ht="15.75">
      <c r="A146" s="17" t="s">
        <v>641</v>
      </c>
      <c r="B146" s="18" t="s">
        <v>642</v>
      </c>
      <c r="C146" s="11" t="s">
        <v>369</v>
      </c>
      <c r="D146" s="12" t="e">
        <f t="shared" si="6"/>
        <v>#VALUE!</v>
      </c>
      <c r="E146" s="11">
        <v>7791304.1900000004</v>
      </c>
      <c r="F146" s="13">
        <f t="shared" si="7"/>
        <v>7791.3041900000007</v>
      </c>
      <c r="G146" s="20" t="s">
        <v>369</v>
      </c>
    </row>
    <row r="147" spans="1:7" ht="31.5">
      <c r="A147" s="17" t="s">
        <v>643</v>
      </c>
      <c r="B147" s="18" t="s">
        <v>644</v>
      </c>
      <c r="C147" s="11" t="s">
        <v>369</v>
      </c>
      <c r="D147" s="12" t="e">
        <f t="shared" si="6"/>
        <v>#VALUE!</v>
      </c>
      <c r="E147" s="11">
        <v>7791304.1900000004</v>
      </c>
      <c r="F147" s="13">
        <f t="shared" si="7"/>
        <v>7791.3041900000007</v>
      </c>
      <c r="G147" s="20" t="s">
        <v>369</v>
      </c>
    </row>
    <row r="148" spans="1:7" ht="31.5">
      <c r="A148" s="17" t="s">
        <v>645</v>
      </c>
      <c r="B148" s="18" t="s">
        <v>646</v>
      </c>
      <c r="C148" s="11" t="s">
        <v>369</v>
      </c>
      <c r="D148" s="12" t="e">
        <f t="shared" si="6"/>
        <v>#VALUE!</v>
      </c>
      <c r="E148" s="11">
        <v>7791304.1900000004</v>
      </c>
      <c r="F148" s="13">
        <f t="shared" si="7"/>
        <v>7791.3041900000007</v>
      </c>
      <c r="G148" s="20" t="s">
        <v>369</v>
      </c>
    </row>
    <row r="149" spans="1:7" ht="31.5">
      <c r="A149" s="17" t="s">
        <v>647</v>
      </c>
      <c r="B149" s="18" t="s">
        <v>648</v>
      </c>
      <c r="C149" s="11">
        <v>102000</v>
      </c>
      <c r="D149" s="12">
        <f t="shared" si="6"/>
        <v>102</v>
      </c>
      <c r="E149" s="11">
        <v>1561196.87</v>
      </c>
      <c r="F149" s="13">
        <f t="shared" si="7"/>
        <v>1561.1968700000002</v>
      </c>
      <c r="G149" s="14">
        <f>F149/D149*100</f>
        <v>1530.585166666667</v>
      </c>
    </row>
    <row r="150" spans="1:7" ht="126">
      <c r="A150" s="17" t="s">
        <v>649</v>
      </c>
      <c r="B150" s="18" t="s">
        <v>650</v>
      </c>
      <c r="C150" s="11">
        <v>2000</v>
      </c>
      <c r="D150" s="12">
        <f t="shared" si="6"/>
        <v>2</v>
      </c>
      <c r="E150" s="11">
        <v>1362028</v>
      </c>
      <c r="F150" s="13">
        <f t="shared" si="7"/>
        <v>1362.028</v>
      </c>
      <c r="G150" s="14">
        <f>F150/D150*100</f>
        <v>68101.399999999994</v>
      </c>
    </row>
    <row r="151" spans="1:7" ht="157.5">
      <c r="A151" s="17" t="s">
        <v>651</v>
      </c>
      <c r="B151" s="18" t="s">
        <v>652</v>
      </c>
      <c r="C151" s="11" t="s">
        <v>369</v>
      </c>
      <c r="D151" s="11" t="s">
        <v>369</v>
      </c>
      <c r="E151" s="11">
        <v>576271</v>
      </c>
      <c r="F151" s="13">
        <f t="shared" si="7"/>
        <v>576.27099999999996</v>
      </c>
      <c r="G151" s="20" t="s">
        <v>369</v>
      </c>
    </row>
    <row r="152" spans="1:7" ht="78.75">
      <c r="A152" s="17" t="s">
        <v>653</v>
      </c>
      <c r="B152" s="18" t="s">
        <v>654</v>
      </c>
      <c r="C152" s="11" t="s">
        <v>369</v>
      </c>
      <c r="D152" s="11" t="s">
        <v>369</v>
      </c>
      <c r="E152" s="11">
        <v>576271</v>
      </c>
      <c r="F152" s="13">
        <f t="shared" si="7"/>
        <v>576.27099999999996</v>
      </c>
      <c r="G152" s="20" t="s">
        <v>369</v>
      </c>
    </row>
    <row r="153" spans="1:7" ht="157.5">
      <c r="A153" s="17" t="s">
        <v>655</v>
      </c>
      <c r="B153" s="18" t="s">
        <v>656</v>
      </c>
      <c r="C153" s="11">
        <v>2000</v>
      </c>
      <c r="D153" s="12">
        <f t="shared" si="6"/>
        <v>2</v>
      </c>
      <c r="E153" s="11">
        <v>785757</v>
      </c>
      <c r="F153" s="13">
        <f t="shared" si="7"/>
        <v>785.75699999999995</v>
      </c>
      <c r="G153" s="14">
        <f>F153/D153*100</f>
        <v>39287.85</v>
      </c>
    </row>
    <row r="154" spans="1:7" ht="141.75">
      <c r="A154" s="17" t="s">
        <v>657</v>
      </c>
      <c r="B154" s="18" t="s">
        <v>658</v>
      </c>
      <c r="C154" s="11">
        <v>2000</v>
      </c>
      <c r="D154" s="12">
        <f t="shared" si="6"/>
        <v>2</v>
      </c>
      <c r="E154" s="11">
        <v>771117</v>
      </c>
      <c r="F154" s="13">
        <f t="shared" si="7"/>
        <v>771.11699999999996</v>
      </c>
      <c r="G154" s="14">
        <f>F154/D154*100</f>
        <v>38555.85</v>
      </c>
    </row>
    <row r="155" spans="1:7" ht="157.5">
      <c r="A155" s="17" t="s">
        <v>659</v>
      </c>
      <c r="B155" s="18" t="s">
        <v>660</v>
      </c>
      <c r="C155" s="11" t="s">
        <v>369</v>
      </c>
      <c r="D155" s="12" t="e">
        <f t="shared" si="6"/>
        <v>#VALUE!</v>
      </c>
      <c r="E155" s="11">
        <v>14640</v>
      </c>
      <c r="F155" s="13">
        <f t="shared" si="7"/>
        <v>14.64</v>
      </c>
      <c r="G155" s="20" t="s">
        <v>369</v>
      </c>
    </row>
    <row r="156" spans="1:7" ht="47.25">
      <c r="A156" s="17" t="s">
        <v>661</v>
      </c>
      <c r="B156" s="18" t="s">
        <v>662</v>
      </c>
      <c r="C156" s="11">
        <v>100000</v>
      </c>
      <c r="D156" s="12">
        <f t="shared" si="6"/>
        <v>100</v>
      </c>
      <c r="E156" s="11">
        <v>199168.87</v>
      </c>
      <c r="F156" s="13">
        <f t="shared" si="7"/>
        <v>199.16887</v>
      </c>
      <c r="G156" s="14">
        <f t="shared" ref="G156:G164" si="8">F156/D156*100</f>
        <v>199.16887</v>
      </c>
    </row>
    <row r="157" spans="1:7" ht="78.75">
      <c r="A157" s="17" t="s">
        <v>663</v>
      </c>
      <c r="B157" s="18" t="s">
        <v>664</v>
      </c>
      <c r="C157" s="11">
        <v>100000</v>
      </c>
      <c r="D157" s="12">
        <f t="shared" si="6"/>
        <v>100</v>
      </c>
      <c r="E157" s="11">
        <v>199168.87</v>
      </c>
      <c r="F157" s="13">
        <f t="shared" si="7"/>
        <v>199.16887</v>
      </c>
      <c r="G157" s="14">
        <f t="shared" si="8"/>
        <v>199.16887</v>
      </c>
    </row>
    <row r="158" spans="1:7" ht="94.5">
      <c r="A158" s="17" t="s">
        <v>665</v>
      </c>
      <c r="B158" s="18" t="s">
        <v>666</v>
      </c>
      <c r="C158" s="11">
        <v>100000</v>
      </c>
      <c r="D158" s="12">
        <f t="shared" si="6"/>
        <v>100</v>
      </c>
      <c r="E158" s="11">
        <v>199168.87</v>
      </c>
      <c r="F158" s="13">
        <f t="shared" si="7"/>
        <v>199.16887</v>
      </c>
      <c r="G158" s="14">
        <f t="shared" si="8"/>
        <v>199.16887</v>
      </c>
    </row>
    <row r="159" spans="1:7" ht="31.5">
      <c r="A159" s="17" t="s">
        <v>667</v>
      </c>
      <c r="B159" s="18" t="s">
        <v>668</v>
      </c>
      <c r="C159" s="11">
        <v>200800</v>
      </c>
      <c r="D159" s="12">
        <f t="shared" si="6"/>
        <v>200.8</v>
      </c>
      <c r="E159" s="11">
        <v>142114</v>
      </c>
      <c r="F159" s="13">
        <f t="shared" si="7"/>
        <v>142.114</v>
      </c>
      <c r="G159" s="14">
        <f t="shared" si="8"/>
        <v>70.773904382470121</v>
      </c>
    </row>
    <row r="160" spans="1:7" ht="47.25">
      <c r="A160" s="17" t="s">
        <v>669</v>
      </c>
      <c r="B160" s="18" t="s">
        <v>670</v>
      </c>
      <c r="C160" s="11">
        <v>76200</v>
      </c>
      <c r="D160" s="12">
        <f t="shared" si="6"/>
        <v>76.2</v>
      </c>
      <c r="E160" s="11">
        <v>17556</v>
      </c>
      <c r="F160" s="13">
        <f t="shared" si="7"/>
        <v>17.556000000000001</v>
      </c>
      <c r="G160" s="14">
        <f t="shared" si="8"/>
        <v>23.039370078740156</v>
      </c>
    </row>
    <row r="161" spans="1:7" ht="63">
      <c r="A161" s="17" t="s">
        <v>671</v>
      </c>
      <c r="B161" s="18" t="s">
        <v>672</v>
      </c>
      <c r="C161" s="11">
        <v>76200</v>
      </c>
      <c r="D161" s="12">
        <f t="shared" si="6"/>
        <v>76.2</v>
      </c>
      <c r="E161" s="11">
        <v>17556</v>
      </c>
      <c r="F161" s="13">
        <f t="shared" si="7"/>
        <v>17.556000000000001</v>
      </c>
      <c r="G161" s="14">
        <f t="shared" si="8"/>
        <v>23.039370078740156</v>
      </c>
    </row>
    <row r="162" spans="1:7" ht="94.5">
      <c r="A162" s="17" t="s">
        <v>673</v>
      </c>
      <c r="B162" s="18" t="s">
        <v>674</v>
      </c>
      <c r="C162" s="11">
        <v>124600</v>
      </c>
      <c r="D162" s="12">
        <f t="shared" si="6"/>
        <v>124.6</v>
      </c>
      <c r="E162" s="11">
        <v>124558</v>
      </c>
      <c r="F162" s="13">
        <f t="shared" si="7"/>
        <v>124.55800000000001</v>
      </c>
      <c r="G162" s="14">
        <f t="shared" si="8"/>
        <v>99.966292134831463</v>
      </c>
    </row>
    <row r="163" spans="1:7" ht="126">
      <c r="A163" s="17" t="s">
        <v>675</v>
      </c>
      <c r="B163" s="18" t="s">
        <v>676</v>
      </c>
      <c r="C163" s="11">
        <v>124600</v>
      </c>
      <c r="D163" s="12">
        <f t="shared" si="6"/>
        <v>124.6</v>
      </c>
      <c r="E163" s="11">
        <v>124558</v>
      </c>
      <c r="F163" s="13">
        <f t="shared" si="7"/>
        <v>124.55800000000001</v>
      </c>
      <c r="G163" s="14">
        <f t="shared" si="8"/>
        <v>99.966292134831463</v>
      </c>
    </row>
    <row r="164" spans="1:7" ht="31.5">
      <c r="A164" s="17" t="s">
        <v>677</v>
      </c>
      <c r="B164" s="18" t="s">
        <v>678</v>
      </c>
      <c r="C164" s="11">
        <v>498300000</v>
      </c>
      <c r="D164" s="12">
        <f t="shared" si="6"/>
        <v>498300</v>
      </c>
      <c r="E164" s="11">
        <v>156164865.52000001</v>
      </c>
      <c r="F164" s="13">
        <f t="shared" si="7"/>
        <v>156164.86552000002</v>
      </c>
      <c r="G164" s="14">
        <f t="shared" si="8"/>
        <v>31.339527497491478</v>
      </c>
    </row>
    <row r="165" spans="1:7" ht="110.25">
      <c r="A165" s="17" t="s">
        <v>679</v>
      </c>
      <c r="B165" s="18" t="s">
        <v>680</v>
      </c>
      <c r="C165" s="11" t="s">
        <v>369</v>
      </c>
      <c r="D165" s="11" t="s">
        <v>369</v>
      </c>
      <c r="E165" s="11">
        <v>2362029.25</v>
      </c>
      <c r="F165" s="13">
        <f t="shared" si="7"/>
        <v>2362.02925</v>
      </c>
      <c r="G165" s="20" t="s">
        <v>369</v>
      </c>
    </row>
    <row r="166" spans="1:7" ht="126">
      <c r="A166" s="17" t="s">
        <v>681</v>
      </c>
      <c r="B166" s="18" t="s">
        <v>682</v>
      </c>
      <c r="C166" s="11" t="s">
        <v>369</v>
      </c>
      <c r="D166" s="11" t="s">
        <v>369</v>
      </c>
      <c r="E166" s="11">
        <v>2362029.25</v>
      </c>
      <c r="F166" s="13">
        <f t="shared" si="7"/>
        <v>2362.02925</v>
      </c>
      <c r="G166" s="20" t="s">
        <v>369</v>
      </c>
    </row>
    <row r="167" spans="1:7" ht="31.5">
      <c r="A167" s="17" t="s">
        <v>683</v>
      </c>
      <c r="B167" s="18" t="s">
        <v>684</v>
      </c>
      <c r="C167" s="11" t="s">
        <v>369</v>
      </c>
      <c r="D167" s="11" t="s">
        <v>369</v>
      </c>
      <c r="E167" s="11">
        <v>9400</v>
      </c>
      <c r="F167" s="13">
        <f t="shared" si="7"/>
        <v>9.4</v>
      </c>
      <c r="G167" s="20" t="s">
        <v>369</v>
      </c>
    </row>
    <row r="168" spans="1:7" ht="63">
      <c r="A168" s="17" t="s">
        <v>685</v>
      </c>
      <c r="B168" s="18" t="s">
        <v>686</v>
      </c>
      <c r="C168" s="11" t="s">
        <v>369</v>
      </c>
      <c r="D168" s="11" t="s">
        <v>369</v>
      </c>
      <c r="E168" s="11">
        <v>9400</v>
      </c>
      <c r="F168" s="13">
        <f t="shared" si="7"/>
        <v>9.4</v>
      </c>
      <c r="G168" s="20" t="s">
        <v>369</v>
      </c>
    </row>
    <row r="169" spans="1:7" ht="47.25">
      <c r="A169" s="17" t="s">
        <v>687</v>
      </c>
      <c r="B169" s="18" t="s">
        <v>688</v>
      </c>
      <c r="C169" s="11" t="s">
        <v>369</v>
      </c>
      <c r="D169" s="11" t="s">
        <v>369</v>
      </c>
      <c r="E169" s="11">
        <v>75500.179999999993</v>
      </c>
      <c r="F169" s="13">
        <f t="shared" si="7"/>
        <v>75.500179999999986</v>
      </c>
      <c r="G169" s="20" t="s">
        <v>369</v>
      </c>
    </row>
    <row r="170" spans="1:7" ht="47.25">
      <c r="A170" s="17" t="s">
        <v>55</v>
      </c>
      <c r="B170" s="18" t="s">
        <v>56</v>
      </c>
      <c r="C170" s="11" t="s">
        <v>369</v>
      </c>
      <c r="D170" s="11" t="s">
        <v>369</v>
      </c>
      <c r="E170" s="11">
        <v>75500.179999999993</v>
      </c>
      <c r="F170" s="13">
        <f t="shared" si="7"/>
        <v>75.500179999999986</v>
      </c>
      <c r="G170" s="20" t="s">
        <v>369</v>
      </c>
    </row>
    <row r="171" spans="1:7" ht="63">
      <c r="A171" s="17" t="s">
        <v>57</v>
      </c>
      <c r="B171" s="18" t="s">
        <v>58</v>
      </c>
      <c r="C171" s="11">
        <v>450000</v>
      </c>
      <c r="D171" s="12">
        <f t="shared" si="6"/>
        <v>450</v>
      </c>
      <c r="E171" s="11">
        <v>1267383.76</v>
      </c>
      <c r="F171" s="13">
        <f t="shared" si="7"/>
        <v>1267.3837599999999</v>
      </c>
      <c r="G171" s="14">
        <f>F171/D171*100</f>
        <v>281.6408355555555</v>
      </c>
    </row>
    <row r="172" spans="1:7" ht="78.75">
      <c r="A172" s="17" t="s">
        <v>59</v>
      </c>
      <c r="B172" s="18" t="s">
        <v>60</v>
      </c>
      <c r="C172" s="11">
        <v>450000</v>
      </c>
      <c r="D172" s="12">
        <f t="shared" si="6"/>
        <v>450</v>
      </c>
      <c r="E172" s="11">
        <v>1267383.76</v>
      </c>
      <c r="F172" s="13">
        <f t="shared" si="7"/>
        <v>1267.3837599999999</v>
      </c>
      <c r="G172" s="14">
        <f>F172/D172*100</f>
        <v>281.6408355555555</v>
      </c>
    </row>
    <row r="173" spans="1:7" ht="31.5">
      <c r="A173" s="17" t="s">
        <v>61</v>
      </c>
      <c r="B173" s="18" t="s">
        <v>62</v>
      </c>
      <c r="C173" s="11" t="s">
        <v>369</v>
      </c>
      <c r="D173" s="11" t="s">
        <v>369</v>
      </c>
      <c r="E173" s="11">
        <v>62082.84</v>
      </c>
      <c r="F173" s="13">
        <f t="shared" si="7"/>
        <v>62.082839999999997</v>
      </c>
      <c r="G173" s="20" t="s">
        <v>369</v>
      </c>
    </row>
    <row r="174" spans="1:7" ht="78.75">
      <c r="A174" s="17" t="s">
        <v>63</v>
      </c>
      <c r="B174" s="18" t="s">
        <v>64</v>
      </c>
      <c r="C174" s="11" t="s">
        <v>369</v>
      </c>
      <c r="D174" s="11" t="s">
        <v>369</v>
      </c>
      <c r="E174" s="11">
        <v>62082.84</v>
      </c>
      <c r="F174" s="13">
        <f t="shared" si="7"/>
        <v>62.082839999999997</v>
      </c>
      <c r="G174" s="20" t="s">
        <v>369</v>
      </c>
    </row>
    <row r="175" spans="1:7" ht="110.25">
      <c r="A175" s="17" t="s">
        <v>65</v>
      </c>
      <c r="B175" s="18" t="s">
        <v>66</v>
      </c>
      <c r="C175" s="11" t="s">
        <v>369</v>
      </c>
      <c r="D175" s="11" t="s">
        <v>369</v>
      </c>
      <c r="E175" s="11">
        <v>62082.84</v>
      </c>
      <c r="F175" s="13">
        <f t="shared" si="7"/>
        <v>62.082839999999997</v>
      </c>
      <c r="G175" s="20" t="s">
        <v>369</v>
      </c>
    </row>
    <row r="176" spans="1:7" ht="157.5">
      <c r="A176" s="17" t="s">
        <v>67</v>
      </c>
      <c r="B176" s="18" t="s">
        <v>68</v>
      </c>
      <c r="C176" s="11" t="s">
        <v>369</v>
      </c>
      <c r="D176" s="11" t="s">
        <v>369</v>
      </c>
      <c r="E176" s="11">
        <v>145.68</v>
      </c>
      <c r="F176" s="13">
        <f t="shared" si="7"/>
        <v>0.14568</v>
      </c>
      <c r="G176" s="20" t="s">
        <v>369</v>
      </c>
    </row>
    <row r="177" spans="1:7" ht="31.5">
      <c r="A177" s="17" t="s">
        <v>69</v>
      </c>
      <c r="B177" s="18" t="s">
        <v>70</v>
      </c>
      <c r="C177" s="11" t="s">
        <v>369</v>
      </c>
      <c r="D177" s="11" t="s">
        <v>369</v>
      </c>
      <c r="E177" s="11">
        <v>145.68</v>
      </c>
      <c r="F177" s="13">
        <f t="shared" si="7"/>
        <v>0.14568</v>
      </c>
      <c r="G177" s="20" t="s">
        <v>369</v>
      </c>
    </row>
    <row r="178" spans="1:7" ht="94.5">
      <c r="A178" s="17" t="s">
        <v>71</v>
      </c>
      <c r="B178" s="18" t="s">
        <v>72</v>
      </c>
      <c r="C178" s="11" t="s">
        <v>369</v>
      </c>
      <c r="D178" s="11" t="s">
        <v>369</v>
      </c>
      <c r="E178" s="11">
        <v>145.68</v>
      </c>
      <c r="F178" s="13">
        <f t="shared" si="7"/>
        <v>0.14568</v>
      </c>
      <c r="G178" s="20" t="s">
        <v>369</v>
      </c>
    </row>
    <row r="179" spans="1:7" ht="31.5">
      <c r="A179" s="17" t="s">
        <v>73</v>
      </c>
      <c r="B179" s="18" t="s">
        <v>74</v>
      </c>
      <c r="C179" s="11" t="s">
        <v>369</v>
      </c>
      <c r="D179" s="11" t="s">
        <v>369</v>
      </c>
      <c r="E179" s="11">
        <v>141150</v>
      </c>
      <c r="F179" s="13">
        <f t="shared" si="7"/>
        <v>141.15</v>
      </c>
      <c r="G179" s="20" t="s">
        <v>369</v>
      </c>
    </row>
    <row r="180" spans="1:7" ht="47.25">
      <c r="A180" s="17" t="s">
        <v>75</v>
      </c>
      <c r="B180" s="18" t="s">
        <v>76</v>
      </c>
      <c r="C180" s="11" t="s">
        <v>369</v>
      </c>
      <c r="D180" s="11" t="s">
        <v>369</v>
      </c>
      <c r="E180" s="11">
        <v>1191462.48</v>
      </c>
      <c r="F180" s="13">
        <f t="shared" si="7"/>
        <v>1191.4624799999999</v>
      </c>
      <c r="G180" s="20" t="s">
        <v>369</v>
      </c>
    </row>
    <row r="181" spans="1:7" ht="47.25">
      <c r="A181" s="17" t="s">
        <v>77</v>
      </c>
      <c r="B181" s="18" t="s">
        <v>78</v>
      </c>
      <c r="C181" s="11">
        <v>481800000</v>
      </c>
      <c r="D181" s="12">
        <f t="shared" si="6"/>
        <v>481800</v>
      </c>
      <c r="E181" s="11">
        <v>130876656.90000001</v>
      </c>
      <c r="F181" s="13">
        <f t="shared" si="7"/>
        <v>130876.6569</v>
      </c>
      <c r="G181" s="14">
        <f>F181/D181*100</f>
        <v>27.164104794520551</v>
      </c>
    </row>
    <row r="182" spans="1:7" ht="63">
      <c r="A182" s="17" t="s">
        <v>79</v>
      </c>
      <c r="B182" s="18" t="s">
        <v>80</v>
      </c>
      <c r="C182" s="11">
        <v>670000</v>
      </c>
      <c r="D182" s="12">
        <f t="shared" si="6"/>
        <v>670</v>
      </c>
      <c r="E182" s="11">
        <v>81049.649999999994</v>
      </c>
      <c r="F182" s="13">
        <f t="shared" si="7"/>
        <v>81.04965</v>
      </c>
      <c r="G182" s="14">
        <f>F182/D182*100</f>
        <v>12.096962686567164</v>
      </c>
    </row>
    <row r="183" spans="1:7" ht="78.75">
      <c r="A183" s="17" t="s">
        <v>81</v>
      </c>
      <c r="B183" s="18" t="s">
        <v>82</v>
      </c>
      <c r="C183" s="11">
        <v>670000</v>
      </c>
      <c r="D183" s="12">
        <f t="shared" si="6"/>
        <v>670</v>
      </c>
      <c r="E183" s="11">
        <v>81049.649999999994</v>
      </c>
      <c r="F183" s="13">
        <f t="shared" si="7"/>
        <v>81.04965</v>
      </c>
      <c r="G183" s="14">
        <f>F183/D183*100</f>
        <v>12.096962686567164</v>
      </c>
    </row>
    <row r="184" spans="1:7" ht="47.25">
      <c r="A184" s="17" t="s">
        <v>83</v>
      </c>
      <c r="B184" s="18" t="s">
        <v>84</v>
      </c>
      <c r="C184" s="11">
        <v>481130000</v>
      </c>
      <c r="D184" s="12">
        <f t="shared" si="6"/>
        <v>481130</v>
      </c>
      <c r="E184" s="11">
        <v>130795607.25</v>
      </c>
      <c r="F184" s="13">
        <f t="shared" si="7"/>
        <v>130795.60725</v>
      </c>
      <c r="G184" s="14">
        <f>F184/D184*100</f>
        <v>27.185086619001105</v>
      </c>
    </row>
    <row r="185" spans="1:7" ht="63">
      <c r="A185" s="17" t="s">
        <v>85</v>
      </c>
      <c r="B185" s="18" t="s">
        <v>86</v>
      </c>
      <c r="C185" s="11" t="s">
        <v>369</v>
      </c>
      <c r="D185" s="11" t="s">
        <v>369</v>
      </c>
      <c r="E185" s="11">
        <v>5351.6</v>
      </c>
      <c r="F185" s="13">
        <f t="shared" si="7"/>
        <v>5.3516000000000004</v>
      </c>
      <c r="G185" s="20" t="s">
        <v>369</v>
      </c>
    </row>
    <row r="186" spans="1:7" ht="78.75">
      <c r="A186" s="17" t="s">
        <v>87</v>
      </c>
      <c r="B186" s="18" t="s">
        <v>88</v>
      </c>
      <c r="C186" s="11" t="s">
        <v>369</v>
      </c>
      <c r="D186" s="11" t="s">
        <v>369</v>
      </c>
      <c r="E186" s="11">
        <v>5351.6</v>
      </c>
      <c r="F186" s="13">
        <f t="shared" si="7"/>
        <v>5.3516000000000004</v>
      </c>
      <c r="G186" s="20" t="s">
        <v>369</v>
      </c>
    </row>
    <row r="187" spans="1:7" ht="78.75">
      <c r="A187" s="17" t="s">
        <v>89</v>
      </c>
      <c r="B187" s="18" t="s">
        <v>90</v>
      </c>
      <c r="C187" s="11" t="s">
        <v>369</v>
      </c>
      <c r="D187" s="11" t="s">
        <v>369</v>
      </c>
      <c r="E187" s="11">
        <v>1023824.23</v>
      </c>
      <c r="F187" s="13">
        <f t="shared" si="7"/>
        <v>1023.8242299999999</v>
      </c>
      <c r="G187" s="20" t="s">
        <v>369</v>
      </c>
    </row>
    <row r="188" spans="1:7" ht="94.5">
      <c r="A188" s="17" t="s">
        <v>91</v>
      </c>
      <c r="B188" s="18" t="s">
        <v>92</v>
      </c>
      <c r="C188" s="11" t="s">
        <v>369</v>
      </c>
      <c r="D188" s="11" t="s">
        <v>369</v>
      </c>
      <c r="E188" s="11">
        <v>1023824.23</v>
      </c>
      <c r="F188" s="13">
        <f t="shared" si="7"/>
        <v>1023.8242299999999</v>
      </c>
      <c r="G188" s="20" t="s">
        <v>369</v>
      </c>
    </row>
    <row r="189" spans="1:7" ht="78.75">
      <c r="A189" s="17" t="s">
        <v>93</v>
      </c>
      <c r="B189" s="18" t="s">
        <v>94</v>
      </c>
      <c r="C189" s="11">
        <v>3300000</v>
      </c>
      <c r="D189" s="12">
        <f t="shared" si="6"/>
        <v>3300</v>
      </c>
      <c r="E189" s="11">
        <v>849993.3</v>
      </c>
      <c r="F189" s="13">
        <f t="shared" si="7"/>
        <v>849.99330000000009</v>
      </c>
      <c r="G189" s="14">
        <f>F189/D189*100</f>
        <v>25.757372727272731</v>
      </c>
    </row>
    <row r="190" spans="1:7" ht="110.25">
      <c r="A190" s="17" t="s">
        <v>95</v>
      </c>
      <c r="B190" s="18" t="s">
        <v>96</v>
      </c>
      <c r="C190" s="11">
        <v>3300000</v>
      </c>
      <c r="D190" s="12">
        <f t="shared" si="6"/>
        <v>3300</v>
      </c>
      <c r="E190" s="11">
        <v>849993.3</v>
      </c>
      <c r="F190" s="13">
        <f t="shared" si="7"/>
        <v>849.99330000000009</v>
      </c>
      <c r="G190" s="14">
        <f>F190/D190*100</f>
        <v>25.757372727272731</v>
      </c>
    </row>
    <row r="191" spans="1:7" ht="126">
      <c r="A191" s="17" t="s">
        <v>97</v>
      </c>
      <c r="B191" s="18" t="s">
        <v>98</v>
      </c>
      <c r="C191" s="11" t="s">
        <v>369</v>
      </c>
      <c r="D191" s="11" t="s">
        <v>369</v>
      </c>
      <c r="E191" s="11">
        <v>30191.8</v>
      </c>
      <c r="F191" s="13">
        <f t="shared" si="7"/>
        <v>30.191800000000001</v>
      </c>
      <c r="G191" s="20" t="s">
        <v>369</v>
      </c>
    </row>
    <row r="192" spans="1:7" ht="126">
      <c r="A192" s="17" t="s">
        <v>99</v>
      </c>
      <c r="B192" s="18" t="s">
        <v>100</v>
      </c>
      <c r="C192" s="11" t="s">
        <v>369</v>
      </c>
      <c r="D192" s="11" t="s">
        <v>369</v>
      </c>
      <c r="E192" s="11">
        <v>30191.8</v>
      </c>
      <c r="F192" s="13">
        <f t="shared" si="7"/>
        <v>30.191800000000001</v>
      </c>
      <c r="G192" s="20" t="s">
        <v>369</v>
      </c>
    </row>
    <row r="193" spans="1:7" ht="31.5">
      <c r="A193" s="17" t="s">
        <v>101</v>
      </c>
      <c r="B193" s="18" t="s">
        <v>102</v>
      </c>
      <c r="C193" s="11">
        <v>12750000</v>
      </c>
      <c r="D193" s="12">
        <f t="shared" si="6"/>
        <v>12750</v>
      </c>
      <c r="E193" s="11">
        <v>18269693.5</v>
      </c>
      <c r="F193" s="13">
        <f t="shared" si="7"/>
        <v>18269.693500000001</v>
      </c>
      <c r="G193" s="14">
        <f>F193/D193*100</f>
        <v>143.29171372549021</v>
      </c>
    </row>
    <row r="194" spans="1:7" ht="63">
      <c r="A194" s="17" t="s">
        <v>103</v>
      </c>
      <c r="B194" s="18" t="s">
        <v>104</v>
      </c>
      <c r="C194" s="11">
        <v>12750000</v>
      </c>
      <c r="D194" s="12">
        <f t="shared" si="6"/>
        <v>12750</v>
      </c>
      <c r="E194" s="11">
        <v>18269693.5</v>
      </c>
      <c r="F194" s="13">
        <f t="shared" si="7"/>
        <v>18269.693500000001</v>
      </c>
      <c r="G194" s="14">
        <f>F194/D194*100</f>
        <v>143.29171372549021</v>
      </c>
    </row>
    <row r="195" spans="1:7" ht="15.75">
      <c r="A195" s="17" t="s">
        <v>105</v>
      </c>
      <c r="B195" s="18" t="s">
        <v>106</v>
      </c>
      <c r="C195" s="11" t="s">
        <v>369</v>
      </c>
      <c r="D195" s="12" t="e">
        <f t="shared" si="6"/>
        <v>#VALUE!</v>
      </c>
      <c r="E195" s="11">
        <v>-1548830.04</v>
      </c>
      <c r="F195" s="13">
        <f t="shared" si="7"/>
        <v>-1548.8300400000001</v>
      </c>
      <c r="G195" s="20" t="s">
        <v>369</v>
      </c>
    </row>
    <row r="196" spans="1:7" ht="15.75">
      <c r="A196" s="17" t="s">
        <v>107</v>
      </c>
      <c r="B196" s="18" t="s">
        <v>108</v>
      </c>
      <c r="C196" s="11" t="s">
        <v>369</v>
      </c>
      <c r="D196" s="12" t="e">
        <f t="shared" si="6"/>
        <v>#VALUE!</v>
      </c>
      <c r="E196" s="11">
        <v>-1605774.33</v>
      </c>
      <c r="F196" s="13">
        <f t="shared" si="7"/>
        <v>-1605.77433</v>
      </c>
      <c r="G196" s="20" t="s">
        <v>369</v>
      </c>
    </row>
    <row r="197" spans="1:7" ht="31.5">
      <c r="A197" s="17" t="s">
        <v>109</v>
      </c>
      <c r="B197" s="18" t="s">
        <v>110</v>
      </c>
      <c r="C197" s="11" t="s">
        <v>369</v>
      </c>
      <c r="D197" s="12" t="e">
        <f t="shared" si="6"/>
        <v>#VALUE!</v>
      </c>
      <c r="E197" s="11">
        <v>-1605774.33</v>
      </c>
      <c r="F197" s="13">
        <f t="shared" si="7"/>
        <v>-1605.77433</v>
      </c>
      <c r="G197" s="20" t="s">
        <v>369</v>
      </c>
    </row>
    <row r="198" spans="1:7" ht="15.75">
      <c r="A198" s="17" t="s">
        <v>111</v>
      </c>
      <c r="B198" s="18" t="s">
        <v>112</v>
      </c>
      <c r="C198" s="11" t="s">
        <v>369</v>
      </c>
      <c r="D198" s="12" t="e">
        <f t="shared" si="6"/>
        <v>#VALUE!</v>
      </c>
      <c r="E198" s="11">
        <v>56944.29</v>
      </c>
      <c r="F198" s="13">
        <f t="shared" si="7"/>
        <v>56.944290000000002</v>
      </c>
      <c r="G198" s="20" t="s">
        <v>369</v>
      </c>
    </row>
    <row r="199" spans="1:7" ht="31.5">
      <c r="A199" s="17" t="s">
        <v>113</v>
      </c>
      <c r="B199" s="18" t="s">
        <v>114</v>
      </c>
      <c r="C199" s="11" t="s">
        <v>369</v>
      </c>
      <c r="D199" s="12" t="e">
        <f t="shared" si="6"/>
        <v>#VALUE!</v>
      </c>
      <c r="E199" s="11">
        <v>56944.29</v>
      </c>
      <c r="F199" s="13">
        <f t="shared" si="7"/>
        <v>56.944290000000002</v>
      </c>
      <c r="G199" s="20" t="s">
        <v>369</v>
      </c>
    </row>
    <row r="200" spans="1:7" ht="15.75">
      <c r="A200" s="17" t="s">
        <v>115</v>
      </c>
      <c r="B200" s="18" t="s">
        <v>116</v>
      </c>
      <c r="C200" s="11">
        <v>10006898989.84</v>
      </c>
      <c r="D200" s="12">
        <f t="shared" si="6"/>
        <v>10006898.989840001</v>
      </c>
      <c r="E200" s="11">
        <v>3544395781.73</v>
      </c>
      <c r="F200" s="13">
        <f t="shared" si="7"/>
        <v>3544395.7817299999</v>
      </c>
      <c r="G200" s="14">
        <f>F200/D200*100</f>
        <v>35.419521925110097</v>
      </c>
    </row>
    <row r="201" spans="1:7" ht="47.25">
      <c r="A201" s="17" t="s">
        <v>117</v>
      </c>
      <c r="B201" s="18" t="s">
        <v>118</v>
      </c>
      <c r="C201" s="11">
        <v>10006898989.84</v>
      </c>
      <c r="D201" s="12">
        <f t="shared" ref="D201:D264" si="9">C201/1000</f>
        <v>10006898.989840001</v>
      </c>
      <c r="E201" s="11">
        <v>3739732673.7199998</v>
      </c>
      <c r="F201" s="13">
        <f t="shared" ref="F201:F264" si="10">E201/1000</f>
        <v>3739732.6737199998</v>
      </c>
      <c r="G201" s="14">
        <f t="shared" ref="G201:G264" si="11">F201/D201*100</f>
        <v>37.371544146862561</v>
      </c>
    </row>
    <row r="202" spans="1:7" ht="31.5">
      <c r="A202" s="17" t="s">
        <v>119</v>
      </c>
      <c r="B202" s="18" t="s">
        <v>120</v>
      </c>
      <c r="C202" s="11">
        <v>1370834400</v>
      </c>
      <c r="D202" s="12">
        <f t="shared" si="9"/>
        <v>1370834.4</v>
      </c>
      <c r="E202" s="11">
        <v>746232800</v>
      </c>
      <c r="F202" s="13">
        <f t="shared" si="10"/>
        <v>746232.8</v>
      </c>
      <c r="G202" s="14">
        <f t="shared" si="11"/>
        <v>54.436392900557507</v>
      </c>
    </row>
    <row r="203" spans="1:7" ht="31.5">
      <c r="A203" s="17" t="s">
        <v>121</v>
      </c>
      <c r="B203" s="18" t="s">
        <v>122</v>
      </c>
      <c r="C203" s="11">
        <v>794283400</v>
      </c>
      <c r="D203" s="12">
        <f t="shared" si="9"/>
        <v>794283.4</v>
      </c>
      <c r="E203" s="11">
        <v>397141800</v>
      </c>
      <c r="F203" s="13">
        <f t="shared" si="10"/>
        <v>397141.8</v>
      </c>
      <c r="G203" s="14">
        <f t="shared" si="11"/>
        <v>50.00001258996474</v>
      </c>
    </row>
    <row r="204" spans="1:7" ht="47.25">
      <c r="A204" s="17" t="s">
        <v>123</v>
      </c>
      <c r="B204" s="18" t="s">
        <v>124</v>
      </c>
      <c r="C204" s="11">
        <v>794283400</v>
      </c>
      <c r="D204" s="12">
        <f t="shared" si="9"/>
        <v>794283.4</v>
      </c>
      <c r="E204" s="11">
        <v>397141800</v>
      </c>
      <c r="F204" s="13">
        <f t="shared" si="10"/>
        <v>397141.8</v>
      </c>
      <c r="G204" s="14">
        <f t="shared" si="11"/>
        <v>50.00001258996474</v>
      </c>
    </row>
    <row r="205" spans="1:7" ht="31.5">
      <c r="A205" s="17" t="s">
        <v>125</v>
      </c>
      <c r="B205" s="18" t="s">
        <v>126</v>
      </c>
      <c r="C205" s="11">
        <v>121631000</v>
      </c>
      <c r="D205" s="12">
        <f t="shared" si="9"/>
        <v>121631</v>
      </c>
      <c r="E205" s="11">
        <v>121631000</v>
      </c>
      <c r="F205" s="13">
        <f t="shared" si="10"/>
        <v>121631</v>
      </c>
      <c r="G205" s="14">
        <f t="shared" si="11"/>
        <v>100</v>
      </c>
    </row>
    <row r="206" spans="1:7" ht="47.25">
      <c r="A206" s="17" t="s">
        <v>127</v>
      </c>
      <c r="B206" s="18" t="s">
        <v>128</v>
      </c>
      <c r="C206" s="11">
        <v>121631000</v>
      </c>
      <c r="D206" s="12">
        <f t="shared" si="9"/>
        <v>121631</v>
      </c>
      <c r="E206" s="11">
        <v>121631000</v>
      </c>
      <c r="F206" s="13">
        <f t="shared" si="10"/>
        <v>121631</v>
      </c>
      <c r="G206" s="14">
        <f t="shared" si="11"/>
        <v>100</v>
      </c>
    </row>
    <row r="207" spans="1:7" ht="63">
      <c r="A207" s="17" t="s">
        <v>129</v>
      </c>
      <c r="B207" s="18" t="s">
        <v>130</v>
      </c>
      <c r="C207" s="11">
        <v>454920000</v>
      </c>
      <c r="D207" s="12">
        <f t="shared" si="9"/>
        <v>454920</v>
      </c>
      <c r="E207" s="11">
        <v>227460000</v>
      </c>
      <c r="F207" s="13">
        <f t="shared" si="10"/>
        <v>227460</v>
      </c>
      <c r="G207" s="14">
        <f t="shared" si="11"/>
        <v>50</v>
      </c>
    </row>
    <row r="208" spans="1:7" ht="78.75">
      <c r="A208" s="17" t="s">
        <v>131</v>
      </c>
      <c r="B208" s="18" t="s">
        <v>132</v>
      </c>
      <c r="C208" s="11">
        <v>454920000</v>
      </c>
      <c r="D208" s="12">
        <f t="shared" si="9"/>
        <v>454920</v>
      </c>
      <c r="E208" s="11">
        <v>227460000</v>
      </c>
      <c r="F208" s="13">
        <f t="shared" si="10"/>
        <v>227460</v>
      </c>
      <c r="G208" s="14">
        <f t="shared" si="11"/>
        <v>50</v>
      </c>
    </row>
    <row r="209" spans="1:7" ht="47.25">
      <c r="A209" s="17" t="s">
        <v>133</v>
      </c>
      <c r="B209" s="18" t="s">
        <v>134</v>
      </c>
      <c r="C209" s="11">
        <v>4637934431</v>
      </c>
      <c r="D209" s="12">
        <f t="shared" si="9"/>
        <v>4637934.4309999999</v>
      </c>
      <c r="E209" s="11">
        <v>1384534020.52</v>
      </c>
      <c r="F209" s="13">
        <f t="shared" si="10"/>
        <v>1384534.02052</v>
      </c>
      <c r="G209" s="14">
        <f t="shared" si="11"/>
        <v>29.852384528460789</v>
      </c>
    </row>
    <row r="210" spans="1:7" ht="31.5">
      <c r="A210" s="17" t="s">
        <v>135</v>
      </c>
      <c r="B210" s="18" t="s">
        <v>136</v>
      </c>
      <c r="C210" s="11">
        <v>82013800</v>
      </c>
      <c r="D210" s="12">
        <f t="shared" si="9"/>
        <v>82013.8</v>
      </c>
      <c r="E210" s="11">
        <v>11383508.630000001</v>
      </c>
      <c r="F210" s="13">
        <f t="shared" si="10"/>
        <v>11383.50863</v>
      </c>
      <c r="G210" s="14">
        <f t="shared" si="11"/>
        <v>13.879991696519367</v>
      </c>
    </row>
    <row r="211" spans="1:7" ht="47.25">
      <c r="A211" s="17" t="s">
        <v>137</v>
      </c>
      <c r="B211" s="18" t="s">
        <v>138</v>
      </c>
      <c r="C211" s="11">
        <v>82013800</v>
      </c>
      <c r="D211" s="12">
        <f t="shared" si="9"/>
        <v>82013.8</v>
      </c>
      <c r="E211" s="11">
        <v>11383508.630000001</v>
      </c>
      <c r="F211" s="13">
        <f t="shared" si="10"/>
        <v>11383.50863</v>
      </c>
      <c r="G211" s="14">
        <f t="shared" si="11"/>
        <v>13.879991696519367</v>
      </c>
    </row>
    <row r="212" spans="1:7" ht="63">
      <c r="A212" s="17" t="s">
        <v>139</v>
      </c>
      <c r="B212" s="18" t="s">
        <v>140</v>
      </c>
      <c r="C212" s="11">
        <v>191109000</v>
      </c>
      <c r="D212" s="12">
        <f t="shared" si="9"/>
        <v>191109</v>
      </c>
      <c r="E212" s="11">
        <v>9493682.4000000004</v>
      </c>
      <c r="F212" s="13">
        <f t="shared" si="10"/>
        <v>9493.6823999999997</v>
      </c>
      <c r="G212" s="14">
        <f t="shared" si="11"/>
        <v>4.9676793871560214</v>
      </c>
    </row>
    <row r="213" spans="1:7" ht="78.75">
      <c r="A213" s="17" t="s">
        <v>141</v>
      </c>
      <c r="B213" s="18" t="s">
        <v>142</v>
      </c>
      <c r="C213" s="11">
        <v>191109000</v>
      </c>
      <c r="D213" s="12">
        <f t="shared" si="9"/>
        <v>191109</v>
      </c>
      <c r="E213" s="11">
        <v>9493682.4000000004</v>
      </c>
      <c r="F213" s="13">
        <f t="shared" si="10"/>
        <v>9493.6823999999997</v>
      </c>
      <c r="G213" s="14">
        <f t="shared" si="11"/>
        <v>4.9676793871560214</v>
      </c>
    </row>
    <row r="214" spans="1:7" ht="63">
      <c r="A214" s="17" t="s">
        <v>143</v>
      </c>
      <c r="B214" s="18" t="s">
        <v>144</v>
      </c>
      <c r="C214" s="11">
        <v>316531</v>
      </c>
      <c r="D214" s="12">
        <f t="shared" si="9"/>
        <v>316.53100000000001</v>
      </c>
      <c r="E214" s="11">
        <v>316531</v>
      </c>
      <c r="F214" s="13">
        <f t="shared" si="10"/>
        <v>316.53100000000001</v>
      </c>
      <c r="G214" s="14">
        <f t="shared" si="11"/>
        <v>100</v>
      </c>
    </row>
    <row r="215" spans="1:7" ht="63">
      <c r="A215" s="17" t="s">
        <v>145</v>
      </c>
      <c r="B215" s="18" t="s">
        <v>146</v>
      </c>
      <c r="C215" s="11">
        <v>628617700</v>
      </c>
      <c r="D215" s="12">
        <f t="shared" si="9"/>
        <v>628617.69999999995</v>
      </c>
      <c r="E215" s="11">
        <v>64377747.219999999</v>
      </c>
      <c r="F215" s="13">
        <f t="shared" si="10"/>
        <v>64377.747219999997</v>
      </c>
      <c r="G215" s="14">
        <f t="shared" si="11"/>
        <v>10.241160441393871</v>
      </c>
    </row>
    <row r="216" spans="1:7" ht="78.75">
      <c r="A216" s="17" t="s">
        <v>147</v>
      </c>
      <c r="B216" s="18" t="s">
        <v>148</v>
      </c>
      <c r="C216" s="11">
        <v>628617700</v>
      </c>
      <c r="D216" s="12">
        <f t="shared" si="9"/>
        <v>628617.69999999995</v>
      </c>
      <c r="E216" s="11">
        <v>64377747.219999999</v>
      </c>
      <c r="F216" s="13">
        <f t="shared" si="10"/>
        <v>64377.747219999997</v>
      </c>
      <c r="G216" s="14">
        <f t="shared" si="11"/>
        <v>10.241160441393871</v>
      </c>
    </row>
    <row r="217" spans="1:7" ht="63">
      <c r="A217" s="17" t="s">
        <v>149</v>
      </c>
      <c r="B217" s="18" t="s">
        <v>150</v>
      </c>
      <c r="C217" s="11">
        <v>9227700</v>
      </c>
      <c r="D217" s="12">
        <f t="shared" si="9"/>
        <v>9227.7000000000007</v>
      </c>
      <c r="E217" s="11" t="s">
        <v>369</v>
      </c>
      <c r="F217" s="19" t="s">
        <v>369</v>
      </c>
      <c r="G217" s="20" t="s">
        <v>369</v>
      </c>
    </row>
    <row r="218" spans="1:7" ht="78.75">
      <c r="A218" s="17" t="s">
        <v>151</v>
      </c>
      <c r="B218" s="18" t="s">
        <v>152</v>
      </c>
      <c r="C218" s="11">
        <v>9227700</v>
      </c>
      <c r="D218" s="12">
        <f t="shared" si="9"/>
        <v>9227.7000000000007</v>
      </c>
      <c r="E218" s="11" t="s">
        <v>369</v>
      </c>
      <c r="F218" s="19" t="s">
        <v>369</v>
      </c>
      <c r="G218" s="20" t="s">
        <v>369</v>
      </c>
    </row>
    <row r="219" spans="1:7" ht="47.25">
      <c r="A219" s="17" t="s">
        <v>153</v>
      </c>
      <c r="B219" s="18" t="s">
        <v>154</v>
      </c>
      <c r="C219" s="11">
        <v>9789000</v>
      </c>
      <c r="D219" s="12">
        <f t="shared" si="9"/>
        <v>9789</v>
      </c>
      <c r="E219" s="11" t="s">
        <v>369</v>
      </c>
      <c r="F219" s="19" t="s">
        <v>369</v>
      </c>
      <c r="G219" s="20" t="s">
        <v>369</v>
      </c>
    </row>
    <row r="220" spans="1:7" ht="63">
      <c r="A220" s="17" t="s">
        <v>155</v>
      </c>
      <c r="B220" s="18" t="s">
        <v>156</v>
      </c>
      <c r="C220" s="11">
        <v>9789000</v>
      </c>
      <c r="D220" s="12">
        <f t="shared" si="9"/>
        <v>9789</v>
      </c>
      <c r="E220" s="11" t="s">
        <v>369</v>
      </c>
      <c r="F220" s="19" t="s">
        <v>369</v>
      </c>
      <c r="G220" s="20" t="s">
        <v>369</v>
      </c>
    </row>
    <row r="221" spans="1:7" ht="63">
      <c r="A221" s="17" t="s">
        <v>157</v>
      </c>
      <c r="B221" s="18" t="s">
        <v>158</v>
      </c>
      <c r="C221" s="11">
        <v>555800</v>
      </c>
      <c r="D221" s="12">
        <f t="shared" si="9"/>
        <v>555.79999999999995</v>
      </c>
      <c r="E221" s="11" t="s">
        <v>369</v>
      </c>
      <c r="F221" s="19" t="s">
        <v>369</v>
      </c>
      <c r="G221" s="20" t="s">
        <v>369</v>
      </c>
    </row>
    <row r="222" spans="1:7" ht="94.5">
      <c r="A222" s="17" t="s">
        <v>159</v>
      </c>
      <c r="B222" s="18" t="s">
        <v>160</v>
      </c>
      <c r="C222" s="11">
        <v>50132400</v>
      </c>
      <c r="D222" s="12">
        <f t="shared" si="9"/>
        <v>50132.4</v>
      </c>
      <c r="E222" s="11">
        <v>9327624.1999999993</v>
      </c>
      <c r="F222" s="13">
        <f t="shared" si="10"/>
        <v>9327.6241999999984</v>
      </c>
      <c r="G222" s="14">
        <f t="shared" si="11"/>
        <v>18.605979765580738</v>
      </c>
    </row>
    <row r="223" spans="1:7" ht="78.75">
      <c r="A223" s="17" t="s">
        <v>161</v>
      </c>
      <c r="B223" s="18" t="s">
        <v>162</v>
      </c>
      <c r="C223" s="11">
        <v>198989100</v>
      </c>
      <c r="D223" s="12">
        <f t="shared" si="9"/>
        <v>198989.1</v>
      </c>
      <c r="E223" s="11">
        <v>91926447.409999996</v>
      </c>
      <c r="F223" s="13">
        <f t="shared" si="10"/>
        <v>91926.447409999993</v>
      </c>
      <c r="G223" s="14">
        <f t="shared" si="11"/>
        <v>46.196725051774187</v>
      </c>
    </row>
    <row r="224" spans="1:7" ht="110.25">
      <c r="A224" s="17" t="s">
        <v>163</v>
      </c>
      <c r="B224" s="18" t="s">
        <v>164</v>
      </c>
      <c r="C224" s="11">
        <v>20835100</v>
      </c>
      <c r="D224" s="12">
        <f t="shared" si="9"/>
        <v>20835.099999999999</v>
      </c>
      <c r="E224" s="11">
        <v>10362261.470000001</v>
      </c>
      <c r="F224" s="13">
        <f t="shared" si="10"/>
        <v>10362.261470000001</v>
      </c>
      <c r="G224" s="14">
        <f t="shared" si="11"/>
        <v>49.734637558735031</v>
      </c>
    </row>
    <row r="225" spans="1:7" ht="126">
      <c r="A225" s="17" t="s">
        <v>165</v>
      </c>
      <c r="B225" s="18" t="s">
        <v>166</v>
      </c>
      <c r="C225" s="11">
        <v>20835100</v>
      </c>
      <c r="D225" s="12">
        <f t="shared" si="9"/>
        <v>20835.099999999999</v>
      </c>
      <c r="E225" s="11">
        <v>10362261.470000001</v>
      </c>
      <c r="F225" s="13">
        <f t="shared" si="10"/>
        <v>10362.261470000001</v>
      </c>
      <c r="G225" s="14">
        <f t="shared" si="11"/>
        <v>49.734637558735031</v>
      </c>
    </row>
    <row r="226" spans="1:7" ht="78.75">
      <c r="A226" s="17" t="s">
        <v>167</v>
      </c>
      <c r="B226" s="18" t="s">
        <v>168</v>
      </c>
      <c r="C226" s="11">
        <v>6089600</v>
      </c>
      <c r="D226" s="12">
        <f t="shared" si="9"/>
        <v>6089.6</v>
      </c>
      <c r="E226" s="11" t="s">
        <v>369</v>
      </c>
      <c r="F226" s="19" t="s">
        <v>369</v>
      </c>
      <c r="G226" s="20" t="s">
        <v>369</v>
      </c>
    </row>
    <row r="227" spans="1:7" ht="94.5">
      <c r="A227" s="17" t="s">
        <v>169</v>
      </c>
      <c r="B227" s="18" t="s">
        <v>170</v>
      </c>
      <c r="C227" s="11">
        <v>6089600</v>
      </c>
      <c r="D227" s="12">
        <f t="shared" si="9"/>
        <v>6089.6</v>
      </c>
      <c r="E227" s="11" t="s">
        <v>369</v>
      </c>
      <c r="F227" s="19" t="s">
        <v>369</v>
      </c>
      <c r="G227" s="20" t="s">
        <v>369</v>
      </c>
    </row>
    <row r="228" spans="1:7" ht="141.75">
      <c r="A228" s="17" t="s">
        <v>171</v>
      </c>
      <c r="B228" s="18" t="s">
        <v>172</v>
      </c>
      <c r="C228" s="11">
        <v>4277000</v>
      </c>
      <c r="D228" s="12">
        <f t="shared" si="9"/>
        <v>4277</v>
      </c>
      <c r="E228" s="11">
        <v>1140000</v>
      </c>
      <c r="F228" s="13">
        <f t="shared" si="10"/>
        <v>1140</v>
      </c>
      <c r="G228" s="14">
        <f t="shared" si="11"/>
        <v>26.654196866962828</v>
      </c>
    </row>
    <row r="229" spans="1:7" ht="78.75">
      <c r="A229" s="17" t="s">
        <v>173</v>
      </c>
      <c r="B229" s="18" t="s">
        <v>174</v>
      </c>
      <c r="C229" s="11">
        <v>76259800</v>
      </c>
      <c r="D229" s="12">
        <f t="shared" si="9"/>
        <v>76259.8</v>
      </c>
      <c r="E229" s="11">
        <v>4536062.12</v>
      </c>
      <c r="F229" s="13">
        <f t="shared" si="10"/>
        <v>4536.0621200000005</v>
      </c>
      <c r="G229" s="14">
        <f t="shared" si="11"/>
        <v>5.9481694418291164</v>
      </c>
    </row>
    <row r="230" spans="1:7" ht="110.25">
      <c r="A230" s="17" t="s">
        <v>175</v>
      </c>
      <c r="B230" s="18" t="s">
        <v>176</v>
      </c>
      <c r="C230" s="11">
        <v>12075300</v>
      </c>
      <c r="D230" s="12">
        <f t="shared" si="9"/>
        <v>12075.3</v>
      </c>
      <c r="E230" s="11">
        <v>12075300</v>
      </c>
      <c r="F230" s="13">
        <f t="shared" si="10"/>
        <v>12075.3</v>
      </c>
      <c r="G230" s="14">
        <f t="shared" si="11"/>
        <v>100</v>
      </c>
    </row>
    <row r="231" spans="1:7" ht="78.75">
      <c r="A231" s="17" t="s">
        <v>177</v>
      </c>
      <c r="B231" s="18" t="s">
        <v>178</v>
      </c>
      <c r="C231" s="11">
        <v>18761200</v>
      </c>
      <c r="D231" s="12">
        <f t="shared" si="9"/>
        <v>18761.2</v>
      </c>
      <c r="E231" s="11">
        <v>2995169.94</v>
      </c>
      <c r="F231" s="13">
        <f t="shared" si="10"/>
        <v>2995.1699399999998</v>
      </c>
      <c r="G231" s="14">
        <f t="shared" si="11"/>
        <v>15.964703430484189</v>
      </c>
    </row>
    <row r="232" spans="1:7" ht="94.5">
      <c r="A232" s="17" t="s">
        <v>179</v>
      </c>
      <c r="B232" s="18" t="s">
        <v>180</v>
      </c>
      <c r="C232" s="11">
        <v>4379100</v>
      </c>
      <c r="D232" s="12">
        <f t="shared" si="9"/>
        <v>4379.1000000000004</v>
      </c>
      <c r="E232" s="11" t="s">
        <v>369</v>
      </c>
      <c r="F232" s="19" t="s">
        <v>369</v>
      </c>
      <c r="G232" s="20" t="s">
        <v>369</v>
      </c>
    </row>
    <row r="233" spans="1:7" ht="94.5">
      <c r="A233" s="17" t="s">
        <v>181</v>
      </c>
      <c r="B233" s="18" t="s">
        <v>182</v>
      </c>
      <c r="C233" s="11">
        <v>4379100</v>
      </c>
      <c r="D233" s="12">
        <f t="shared" si="9"/>
        <v>4379.1000000000004</v>
      </c>
      <c r="E233" s="11" t="s">
        <v>369</v>
      </c>
      <c r="F233" s="19" t="s">
        <v>369</v>
      </c>
      <c r="G233" s="20" t="s">
        <v>369</v>
      </c>
    </row>
    <row r="234" spans="1:7" ht="78.75">
      <c r="A234" s="17" t="s">
        <v>183</v>
      </c>
      <c r="B234" s="18" t="s">
        <v>184</v>
      </c>
      <c r="C234" s="11">
        <v>18848700</v>
      </c>
      <c r="D234" s="12">
        <f t="shared" si="9"/>
        <v>18848.7</v>
      </c>
      <c r="E234" s="11">
        <v>16803175.149999999</v>
      </c>
      <c r="F234" s="13">
        <f t="shared" si="10"/>
        <v>16803.175149999999</v>
      </c>
      <c r="G234" s="14">
        <f t="shared" si="11"/>
        <v>89.14766084663664</v>
      </c>
    </row>
    <row r="235" spans="1:7" ht="78.75">
      <c r="A235" s="17" t="s">
        <v>185</v>
      </c>
      <c r="B235" s="18" t="s">
        <v>186</v>
      </c>
      <c r="C235" s="11">
        <v>18848700</v>
      </c>
      <c r="D235" s="12">
        <f t="shared" si="9"/>
        <v>18848.7</v>
      </c>
      <c r="E235" s="11">
        <v>16803175.149999999</v>
      </c>
      <c r="F235" s="13">
        <f t="shared" si="10"/>
        <v>16803.175149999999</v>
      </c>
      <c r="G235" s="14">
        <f t="shared" si="11"/>
        <v>89.14766084663664</v>
      </c>
    </row>
    <row r="236" spans="1:7" ht="47.25">
      <c r="A236" s="17" t="s">
        <v>187</v>
      </c>
      <c r="B236" s="18" t="s">
        <v>188</v>
      </c>
      <c r="C236" s="11">
        <v>62385400</v>
      </c>
      <c r="D236" s="12">
        <f t="shared" si="9"/>
        <v>62385.4</v>
      </c>
      <c r="E236" s="11">
        <v>28635699.98</v>
      </c>
      <c r="F236" s="13">
        <f t="shared" si="10"/>
        <v>28635.699980000001</v>
      </c>
      <c r="G236" s="14">
        <f t="shared" si="11"/>
        <v>45.901284563375405</v>
      </c>
    </row>
    <row r="237" spans="1:7" ht="47.25">
      <c r="A237" s="17" t="s">
        <v>189</v>
      </c>
      <c r="B237" s="18" t="s">
        <v>190</v>
      </c>
      <c r="C237" s="11">
        <v>62385400</v>
      </c>
      <c r="D237" s="12">
        <f t="shared" si="9"/>
        <v>62385.4</v>
      </c>
      <c r="E237" s="11">
        <v>28635699.98</v>
      </c>
      <c r="F237" s="13">
        <f t="shared" si="10"/>
        <v>28635.699980000001</v>
      </c>
      <c r="G237" s="14">
        <f t="shared" si="11"/>
        <v>45.901284563375405</v>
      </c>
    </row>
    <row r="238" spans="1:7" ht="47.25">
      <c r="A238" s="17" t="s">
        <v>191</v>
      </c>
      <c r="B238" s="18" t="s">
        <v>192</v>
      </c>
      <c r="C238" s="11">
        <v>1253600</v>
      </c>
      <c r="D238" s="12">
        <f t="shared" si="9"/>
        <v>1253.5999999999999</v>
      </c>
      <c r="E238" s="11">
        <v>1253600</v>
      </c>
      <c r="F238" s="13">
        <f t="shared" si="10"/>
        <v>1253.5999999999999</v>
      </c>
      <c r="G238" s="14">
        <f t="shared" si="11"/>
        <v>100</v>
      </c>
    </row>
    <row r="239" spans="1:7" ht="63">
      <c r="A239" s="17" t="s">
        <v>193</v>
      </c>
      <c r="B239" s="18" t="s">
        <v>194</v>
      </c>
      <c r="C239" s="11">
        <v>1253600</v>
      </c>
      <c r="D239" s="12">
        <f t="shared" si="9"/>
        <v>1253.5999999999999</v>
      </c>
      <c r="E239" s="11">
        <v>1253600</v>
      </c>
      <c r="F239" s="13">
        <f t="shared" si="10"/>
        <v>1253.5999999999999</v>
      </c>
      <c r="G239" s="14">
        <f t="shared" si="11"/>
        <v>100</v>
      </c>
    </row>
    <row r="240" spans="1:7" ht="31.5">
      <c r="A240" s="17" t="s">
        <v>195</v>
      </c>
      <c r="B240" s="18" t="s">
        <v>196</v>
      </c>
      <c r="C240" s="11">
        <v>3511400</v>
      </c>
      <c r="D240" s="12">
        <f t="shared" si="9"/>
        <v>3511.4</v>
      </c>
      <c r="E240" s="11">
        <v>2190699.5</v>
      </c>
      <c r="F240" s="13">
        <f t="shared" si="10"/>
        <v>2190.6995000000002</v>
      </c>
      <c r="G240" s="14">
        <f t="shared" si="11"/>
        <v>62.388206982969763</v>
      </c>
    </row>
    <row r="241" spans="1:7" ht="31.5">
      <c r="A241" s="17" t="s">
        <v>197</v>
      </c>
      <c r="B241" s="18" t="s">
        <v>198</v>
      </c>
      <c r="C241" s="11">
        <v>3511400</v>
      </c>
      <c r="D241" s="12">
        <f t="shared" si="9"/>
        <v>3511.4</v>
      </c>
      <c r="E241" s="11">
        <v>2190699.5</v>
      </c>
      <c r="F241" s="13">
        <f t="shared" si="10"/>
        <v>2190.6995000000002</v>
      </c>
      <c r="G241" s="14">
        <f t="shared" si="11"/>
        <v>62.388206982969763</v>
      </c>
    </row>
    <row r="242" spans="1:7" ht="63">
      <c r="A242" s="17" t="s">
        <v>199</v>
      </c>
      <c r="B242" s="18" t="s">
        <v>200</v>
      </c>
      <c r="C242" s="11">
        <v>308723900</v>
      </c>
      <c r="D242" s="12">
        <f t="shared" si="9"/>
        <v>308723.90000000002</v>
      </c>
      <c r="E242" s="11">
        <v>57781772.869999997</v>
      </c>
      <c r="F242" s="13">
        <f t="shared" si="10"/>
        <v>57781.772870000001</v>
      </c>
      <c r="G242" s="14">
        <f t="shared" si="11"/>
        <v>18.716326423059567</v>
      </c>
    </row>
    <row r="243" spans="1:7" ht="78.75">
      <c r="A243" s="17" t="s">
        <v>201</v>
      </c>
      <c r="B243" s="18" t="s">
        <v>202</v>
      </c>
      <c r="C243" s="11">
        <v>308723900</v>
      </c>
      <c r="D243" s="12">
        <f t="shared" si="9"/>
        <v>308723.90000000002</v>
      </c>
      <c r="E243" s="11">
        <v>57781772.869999997</v>
      </c>
      <c r="F243" s="13">
        <f t="shared" si="10"/>
        <v>57781.772870000001</v>
      </c>
      <c r="G243" s="14">
        <f t="shared" si="11"/>
        <v>18.716326423059567</v>
      </c>
    </row>
    <row r="244" spans="1:7" ht="94.5">
      <c r="A244" s="17" t="s">
        <v>203</v>
      </c>
      <c r="B244" s="18" t="s">
        <v>204</v>
      </c>
      <c r="C244" s="11">
        <v>34206900</v>
      </c>
      <c r="D244" s="12">
        <f t="shared" si="9"/>
        <v>34206.9</v>
      </c>
      <c r="E244" s="11">
        <v>19714138.760000002</v>
      </c>
      <c r="F244" s="13">
        <f t="shared" si="10"/>
        <v>19714.138760000002</v>
      </c>
      <c r="G244" s="14">
        <f t="shared" si="11"/>
        <v>57.632053065317237</v>
      </c>
    </row>
    <row r="245" spans="1:7" ht="110.25">
      <c r="A245" s="17" t="s">
        <v>205</v>
      </c>
      <c r="B245" s="18" t="s">
        <v>206</v>
      </c>
      <c r="C245" s="11">
        <v>34206900</v>
      </c>
      <c r="D245" s="12">
        <f t="shared" si="9"/>
        <v>34206.9</v>
      </c>
      <c r="E245" s="11">
        <v>19714138.760000002</v>
      </c>
      <c r="F245" s="13">
        <f t="shared" si="10"/>
        <v>19714.138760000002</v>
      </c>
      <c r="G245" s="14">
        <f t="shared" si="11"/>
        <v>57.632053065317237</v>
      </c>
    </row>
    <row r="246" spans="1:7" ht="141.75">
      <c r="A246" s="17" t="s">
        <v>207</v>
      </c>
      <c r="B246" s="18" t="s">
        <v>208</v>
      </c>
      <c r="C246" s="11">
        <v>2984200</v>
      </c>
      <c r="D246" s="12">
        <f t="shared" si="9"/>
        <v>2984.2</v>
      </c>
      <c r="E246" s="11">
        <v>1548418.71</v>
      </c>
      <c r="F246" s="13">
        <f t="shared" si="10"/>
        <v>1548.4187099999999</v>
      </c>
      <c r="G246" s="14">
        <f t="shared" si="11"/>
        <v>51.887229743314791</v>
      </c>
    </row>
    <row r="247" spans="1:7" ht="94.5">
      <c r="A247" s="17" t="s">
        <v>209</v>
      </c>
      <c r="B247" s="18" t="s">
        <v>210</v>
      </c>
      <c r="C247" s="11">
        <v>12631100</v>
      </c>
      <c r="D247" s="12">
        <f t="shared" si="9"/>
        <v>12631.1</v>
      </c>
      <c r="E247" s="11">
        <v>980791.78</v>
      </c>
      <c r="F247" s="13">
        <f t="shared" si="10"/>
        <v>980.79178000000002</v>
      </c>
      <c r="G247" s="14">
        <f t="shared" si="11"/>
        <v>7.7648960106404026</v>
      </c>
    </row>
    <row r="248" spans="1:7" ht="126">
      <c r="A248" s="17" t="s">
        <v>211</v>
      </c>
      <c r="B248" s="18" t="s">
        <v>212</v>
      </c>
      <c r="C248" s="11">
        <v>1514900</v>
      </c>
      <c r="D248" s="12">
        <f t="shared" si="9"/>
        <v>1514.9</v>
      </c>
      <c r="E248" s="11">
        <v>348288.04</v>
      </c>
      <c r="F248" s="13">
        <f t="shared" si="10"/>
        <v>348.28803999999997</v>
      </c>
      <c r="G248" s="14">
        <f t="shared" si="11"/>
        <v>22.990827117301468</v>
      </c>
    </row>
    <row r="249" spans="1:7" ht="173.25">
      <c r="A249" s="17" t="s">
        <v>213</v>
      </c>
      <c r="B249" s="18" t="s">
        <v>214</v>
      </c>
      <c r="C249" s="11">
        <v>3854800</v>
      </c>
      <c r="D249" s="12">
        <f t="shared" si="9"/>
        <v>3854.8</v>
      </c>
      <c r="E249" s="11">
        <v>2264138.9900000002</v>
      </c>
      <c r="F249" s="13">
        <f t="shared" si="10"/>
        <v>2264.1389900000004</v>
      </c>
      <c r="G249" s="14">
        <f t="shared" si="11"/>
        <v>58.735576164781577</v>
      </c>
    </row>
    <row r="250" spans="1:7" ht="78.75">
      <c r="A250" s="17" t="s">
        <v>215</v>
      </c>
      <c r="B250" s="18" t="s">
        <v>216</v>
      </c>
      <c r="C250" s="11">
        <v>13931600</v>
      </c>
      <c r="D250" s="12">
        <f t="shared" si="9"/>
        <v>13931.6</v>
      </c>
      <c r="E250" s="11">
        <v>13353618.24</v>
      </c>
      <c r="F250" s="13">
        <f t="shared" si="10"/>
        <v>13353.61824</v>
      </c>
      <c r="G250" s="14">
        <f t="shared" si="11"/>
        <v>95.851289442705792</v>
      </c>
    </row>
    <row r="251" spans="1:7" ht="47.25">
      <c r="A251" s="17" t="s">
        <v>217</v>
      </c>
      <c r="B251" s="18" t="s">
        <v>218</v>
      </c>
      <c r="C251" s="11">
        <v>80644600</v>
      </c>
      <c r="D251" s="12">
        <f t="shared" si="9"/>
        <v>80644.600000000006</v>
      </c>
      <c r="E251" s="11">
        <v>80644600</v>
      </c>
      <c r="F251" s="13">
        <f t="shared" si="10"/>
        <v>80644.600000000006</v>
      </c>
      <c r="G251" s="14">
        <f t="shared" si="11"/>
        <v>100</v>
      </c>
    </row>
    <row r="252" spans="1:7" ht="78.75">
      <c r="A252" s="17" t="s">
        <v>219</v>
      </c>
      <c r="B252" s="18" t="s">
        <v>220</v>
      </c>
      <c r="C252" s="11">
        <v>688889300</v>
      </c>
      <c r="D252" s="12">
        <f t="shared" si="9"/>
        <v>688889.3</v>
      </c>
      <c r="E252" s="11">
        <v>161154780.5</v>
      </c>
      <c r="F252" s="13">
        <f t="shared" si="10"/>
        <v>161154.78049999999</v>
      </c>
      <c r="G252" s="14">
        <f t="shared" si="11"/>
        <v>23.393421918441756</v>
      </c>
    </row>
    <row r="253" spans="1:7" ht="63">
      <c r="A253" s="17" t="s">
        <v>221</v>
      </c>
      <c r="B253" s="18" t="s">
        <v>222</v>
      </c>
      <c r="C253" s="11">
        <v>1654176600</v>
      </c>
      <c r="D253" s="12">
        <f t="shared" si="9"/>
        <v>1654176.6</v>
      </c>
      <c r="E253" s="11">
        <v>699999999.92999995</v>
      </c>
      <c r="F253" s="13">
        <f t="shared" si="10"/>
        <v>699999.99992999993</v>
      </c>
      <c r="G253" s="14">
        <f t="shared" si="11"/>
        <v>42.317126232471182</v>
      </c>
    </row>
    <row r="254" spans="1:7" ht="78.75">
      <c r="A254" s="17" t="s">
        <v>223</v>
      </c>
      <c r="B254" s="18" t="s">
        <v>224</v>
      </c>
      <c r="C254" s="11">
        <v>190261300</v>
      </c>
      <c r="D254" s="12">
        <f t="shared" si="9"/>
        <v>190261.3</v>
      </c>
      <c r="E254" s="11">
        <v>11562048.48</v>
      </c>
      <c r="F254" s="13">
        <f t="shared" si="10"/>
        <v>11562.048480000001</v>
      </c>
      <c r="G254" s="14">
        <f t="shared" si="11"/>
        <v>6.0769312939625673</v>
      </c>
    </row>
    <row r="255" spans="1:7" ht="78.75">
      <c r="A255" s="17" t="s">
        <v>225</v>
      </c>
      <c r="B255" s="18" t="s">
        <v>226</v>
      </c>
      <c r="C255" s="11">
        <v>190261300</v>
      </c>
      <c r="D255" s="12">
        <f t="shared" si="9"/>
        <v>190261.3</v>
      </c>
      <c r="E255" s="11">
        <v>11562048.48</v>
      </c>
      <c r="F255" s="13">
        <f t="shared" si="10"/>
        <v>11562.048480000001</v>
      </c>
      <c r="G255" s="14">
        <f t="shared" si="11"/>
        <v>6.0769312939625673</v>
      </c>
    </row>
    <row r="256" spans="1:7" ht="47.25">
      <c r="A256" s="17" t="s">
        <v>227</v>
      </c>
      <c r="B256" s="18" t="s">
        <v>228</v>
      </c>
      <c r="C256" s="11">
        <v>3212700</v>
      </c>
      <c r="D256" s="12">
        <f t="shared" si="9"/>
        <v>3212.7</v>
      </c>
      <c r="E256" s="11" t="s">
        <v>369</v>
      </c>
      <c r="F256" s="19" t="s">
        <v>369</v>
      </c>
      <c r="G256" s="20" t="s">
        <v>369</v>
      </c>
    </row>
    <row r="257" spans="1:7" ht="63">
      <c r="A257" s="17" t="s">
        <v>229</v>
      </c>
      <c r="B257" s="18" t="s">
        <v>230</v>
      </c>
      <c r="C257" s="11">
        <v>3212700</v>
      </c>
      <c r="D257" s="12">
        <f t="shared" si="9"/>
        <v>3212.7</v>
      </c>
      <c r="E257" s="11" t="s">
        <v>369</v>
      </c>
      <c r="F257" s="19" t="s">
        <v>369</v>
      </c>
      <c r="G257" s="20" t="s">
        <v>369</v>
      </c>
    </row>
    <row r="258" spans="1:7" ht="47.25">
      <c r="A258" s="17" t="s">
        <v>231</v>
      </c>
      <c r="B258" s="18" t="s">
        <v>232</v>
      </c>
      <c r="C258" s="11">
        <v>41954800</v>
      </c>
      <c r="D258" s="12">
        <f t="shared" si="9"/>
        <v>41954.8</v>
      </c>
      <c r="E258" s="11">
        <v>39748300</v>
      </c>
      <c r="F258" s="13">
        <f t="shared" si="10"/>
        <v>39748.300000000003</v>
      </c>
      <c r="G258" s="14">
        <f t="shared" si="11"/>
        <v>94.740768636723331</v>
      </c>
    </row>
    <row r="259" spans="1:7" ht="47.25">
      <c r="A259" s="17" t="s">
        <v>233</v>
      </c>
      <c r="B259" s="18" t="s">
        <v>234</v>
      </c>
      <c r="C259" s="11">
        <v>41954800</v>
      </c>
      <c r="D259" s="12">
        <f t="shared" si="9"/>
        <v>41954.8</v>
      </c>
      <c r="E259" s="11">
        <v>39748300</v>
      </c>
      <c r="F259" s="13">
        <f t="shared" si="10"/>
        <v>39748.300000000003</v>
      </c>
      <c r="G259" s="14">
        <f t="shared" si="11"/>
        <v>94.740768636723331</v>
      </c>
    </row>
    <row r="260" spans="1:7" ht="63">
      <c r="A260" s="17" t="s">
        <v>235</v>
      </c>
      <c r="B260" s="18" t="s">
        <v>236</v>
      </c>
      <c r="C260" s="11">
        <v>133675000</v>
      </c>
      <c r="D260" s="12">
        <f t="shared" si="9"/>
        <v>133675</v>
      </c>
      <c r="E260" s="11">
        <v>28615615.199999999</v>
      </c>
      <c r="F260" s="13">
        <f t="shared" si="10"/>
        <v>28615.6152</v>
      </c>
      <c r="G260" s="14">
        <f t="shared" si="11"/>
        <v>21.406856330652701</v>
      </c>
    </row>
    <row r="261" spans="1:7" ht="110.25">
      <c r="A261" s="17" t="s">
        <v>237</v>
      </c>
      <c r="B261" s="18" t="s">
        <v>238</v>
      </c>
      <c r="C261" s="11">
        <v>67845500</v>
      </c>
      <c r="D261" s="12">
        <f t="shared" si="9"/>
        <v>67845.5</v>
      </c>
      <c r="E261" s="11" t="s">
        <v>369</v>
      </c>
      <c r="F261" s="19" t="s">
        <v>369</v>
      </c>
      <c r="G261" s="20" t="s">
        <v>369</v>
      </c>
    </row>
    <row r="262" spans="1:7" ht="126">
      <c r="A262" s="17" t="s">
        <v>239</v>
      </c>
      <c r="B262" s="18" t="s">
        <v>240</v>
      </c>
      <c r="C262" s="11">
        <v>67845500</v>
      </c>
      <c r="D262" s="12">
        <f t="shared" si="9"/>
        <v>67845.5</v>
      </c>
      <c r="E262" s="11" t="s">
        <v>369</v>
      </c>
      <c r="F262" s="19" t="s">
        <v>369</v>
      </c>
      <c r="G262" s="20" t="s">
        <v>369</v>
      </c>
    </row>
    <row r="263" spans="1:7" ht="31.5">
      <c r="A263" s="17" t="s">
        <v>241</v>
      </c>
      <c r="B263" s="18" t="s">
        <v>242</v>
      </c>
      <c r="C263" s="11">
        <v>2478511900</v>
      </c>
      <c r="D263" s="12">
        <f t="shared" si="9"/>
        <v>2478511.9</v>
      </c>
      <c r="E263" s="11">
        <v>1247319197.5699999</v>
      </c>
      <c r="F263" s="13">
        <f t="shared" si="10"/>
        <v>1247319.1975699998</v>
      </c>
      <c r="G263" s="14">
        <f t="shared" si="11"/>
        <v>50.325326159216743</v>
      </c>
    </row>
    <row r="264" spans="1:7" ht="47.25">
      <c r="A264" s="17" t="s">
        <v>243</v>
      </c>
      <c r="B264" s="18" t="s">
        <v>244</v>
      </c>
      <c r="C264" s="11">
        <v>26471700</v>
      </c>
      <c r="D264" s="12">
        <f t="shared" si="9"/>
        <v>26471.7</v>
      </c>
      <c r="E264" s="11">
        <v>11535892.439999999</v>
      </c>
      <c r="F264" s="13">
        <f t="shared" si="10"/>
        <v>11535.89244</v>
      </c>
      <c r="G264" s="14">
        <f t="shared" si="11"/>
        <v>43.578207821938143</v>
      </c>
    </row>
    <row r="265" spans="1:7" ht="63">
      <c r="A265" s="17" t="s">
        <v>245</v>
      </c>
      <c r="B265" s="18" t="s">
        <v>246</v>
      </c>
      <c r="C265" s="11">
        <v>26471700</v>
      </c>
      <c r="D265" s="12">
        <f t="shared" ref="D265:D315" si="12">C265/1000</f>
        <v>26471.7</v>
      </c>
      <c r="E265" s="11">
        <v>11535892.439999999</v>
      </c>
      <c r="F265" s="13">
        <f t="shared" ref="F265:F328" si="13">E265/1000</f>
        <v>11535.89244</v>
      </c>
      <c r="G265" s="14">
        <f t="shared" ref="G265:G315" si="14">F265/D265*100</f>
        <v>43.578207821938143</v>
      </c>
    </row>
    <row r="266" spans="1:7" ht="78.75">
      <c r="A266" s="17" t="s">
        <v>247</v>
      </c>
      <c r="B266" s="18" t="s">
        <v>248</v>
      </c>
      <c r="C266" s="11">
        <v>1396900</v>
      </c>
      <c r="D266" s="12">
        <f t="shared" si="12"/>
        <v>1396.9</v>
      </c>
      <c r="E266" s="11">
        <v>1099200</v>
      </c>
      <c r="F266" s="13">
        <f t="shared" si="13"/>
        <v>1099.2</v>
      </c>
      <c r="G266" s="14">
        <f t="shared" si="14"/>
        <v>78.688524590163937</v>
      </c>
    </row>
    <row r="267" spans="1:7" ht="78.75">
      <c r="A267" s="17" t="s">
        <v>249</v>
      </c>
      <c r="B267" s="18" t="s">
        <v>250</v>
      </c>
      <c r="C267" s="11">
        <v>1396900</v>
      </c>
      <c r="D267" s="12">
        <f t="shared" si="12"/>
        <v>1396.9</v>
      </c>
      <c r="E267" s="11">
        <v>1099200</v>
      </c>
      <c r="F267" s="13">
        <f t="shared" si="13"/>
        <v>1099.2</v>
      </c>
      <c r="G267" s="14">
        <f t="shared" si="14"/>
        <v>78.688524590163937</v>
      </c>
    </row>
    <row r="268" spans="1:7" ht="47.25">
      <c r="A268" s="17" t="s">
        <v>251</v>
      </c>
      <c r="B268" s="18" t="s">
        <v>252</v>
      </c>
      <c r="C268" s="11">
        <v>11351800</v>
      </c>
      <c r="D268" s="12">
        <f t="shared" si="12"/>
        <v>11351.8</v>
      </c>
      <c r="E268" s="11" t="s">
        <v>369</v>
      </c>
      <c r="F268" s="19" t="s">
        <v>369</v>
      </c>
      <c r="G268" s="20" t="s">
        <v>369</v>
      </c>
    </row>
    <row r="269" spans="1:7" ht="47.25">
      <c r="A269" s="17" t="s">
        <v>253</v>
      </c>
      <c r="B269" s="18" t="s">
        <v>254</v>
      </c>
      <c r="C269" s="11">
        <v>11351800</v>
      </c>
      <c r="D269" s="12">
        <f t="shared" si="12"/>
        <v>11351.8</v>
      </c>
      <c r="E269" s="11" t="s">
        <v>369</v>
      </c>
      <c r="F269" s="19" t="s">
        <v>369</v>
      </c>
      <c r="G269" s="20" t="s">
        <v>369</v>
      </c>
    </row>
    <row r="270" spans="1:7" ht="47.25">
      <c r="A270" s="17" t="s">
        <v>255</v>
      </c>
      <c r="B270" s="18" t="s">
        <v>256</v>
      </c>
      <c r="C270" s="11">
        <v>175110800</v>
      </c>
      <c r="D270" s="12">
        <f t="shared" si="12"/>
        <v>175110.8</v>
      </c>
      <c r="E270" s="11">
        <v>94673081.959999993</v>
      </c>
      <c r="F270" s="13">
        <f t="shared" si="13"/>
        <v>94673.081959999996</v>
      </c>
      <c r="G270" s="14">
        <f t="shared" si="14"/>
        <v>54.064673315409436</v>
      </c>
    </row>
    <row r="271" spans="1:7" ht="47.25">
      <c r="A271" s="17" t="s">
        <v>257</v>
      </c>
      <c r="B271" s="18" t="s">
        <v>258</v>
      </c>
      <c r="C271" s="11">
        <v>175110800</v>
      </c>
      <c r="D271" s="12">
        <f t="shared" si="12"/>
        <v>175110.8</v>
      </c>
      <c r="E271" s="11">
        <v>94673081.959999993</v>
      </c>
      <c r="F271" s="13">
        <f t="shared" si="13"/>
        <v>94673.081959999996</v>
      </c>
      <c r="G271" s="14">
        <f t="shared" si="14"/>
        <v>54.064673315409436</v>
      </c>
    </row>
    <row r="272" spans="1:7" ht="157.5">
      <c r="A272" s="17" t="s">
        <v>259</v>
      </c>
      <c r="B272" s="18" t="s">
        <v>260</v>
      </c>
      <c r="C272" s="11">
        <v>5153400</v>
      </c>
      <c r="D272" s="12">
        <f t="shared" si="12"/>
        <v>5153.3999999999996</v>
      </c>
      <c r="E272" s="11">
        <v>3372956</v>
      </c>
      <c r="F272" s="13">
        <f t="shared" si="13"/>
        <v>3372.9560000000001</v>
      </c>
      <c r="G272" s="14">
        <f t="shared" si="14"/>
        <v>65.451080839833907</v>
      </c>
    </row>
    <row r="273" spans="1:7" ht="157.5">
      <c r="A273" s="17" t="s">
        <v>261</v>
      </c>
      <c r="B273" s="18" t="s">
        <v>262</v>
      </c>
      <c r="C273" s="11">
        <v>5153400</v>
      </c>
      <c r="D273" s="12">
        <f t="shared" si="12"/>
        <v>5153.3999999999996</v>
      </c>
      <c r="E273" s="11">
        <v>3372956</v>
      </c>
      <c r="F273" s="13">
        <f t="shared" si="13"/>
        <v>3372.9560000000001</v>
      </c>
      <c r="G273" s="14">
        <f t="shared" si="14"/>
        <v>65.451080839833907</v>
      </c>
    </row>
    <row r="274" spans="1:7" ht="78.75">
      <c r="A274" s="17" t="s">
        <v>263</v>
      </c>
      <c r="B274" s="18" t="s">
        <v>264</v>
      </c>
      <c r="C274" s="11">
        <v>4662100</v>
      </c>
      <c r="D274" s="12">
        <f t="shared" si="12"/>
        <v>4662.1000000000004</v>
      </c>
      <c r="E274" s="11">
        <v>562176</v>
      </c>
      <c r="F274" s="13">
        <f t="shared" si="13"/>
        <v>562.17600000000004</v>
      </c>
      <c r="G274" s="14">
        <f t="shared" si="14"/>
        <v>12.058428605135026</v>
      </c>
    </row>
    <row r="275" spans="1:7" ht="94.5">
      <c r="A275" s="17" t="s">
        <v>265</v>
      </c>
      <c r="B275" s="18" t="s">
        <v>266</v>
      </c>
      <c r="C275" s="11">
        <v>4662100</v>
      </c>
      <c r="D275" s="12">
        <f t="shared" si="12"/>
        <v>4662.1000000000004</v>
      </c>
      <c r="E275" s="11">
        <v>562176</v>
      </c>
      <c r="F275" s="13">
        <f t="shared" si="13"/>
        <v>562.17600000000004</v>
      </c>
      <c r="G275" s="14">
        <f t="shared" si="14"/>
        <v>12.058428605135026</v>
      </c>
    </row>
    <row r="276" spans="1:7" ht="78.75">
      <c r="A276" s="17" t="s">
        <v>267</v>
      </c>
      <c r="B276" s="18" t="s">
        <v>268</v>
      </c>
      <c r="C276" s="11">
        <v>251316400</v>
      </c>
      <c r="D276" s="12">
        <f t="shared" si="12"/>
        <v>251316.4</v>
      </c>
      <c r="E276" s="11">
        <v>115400697.75</v>
      </c>
      <c r="F276" s="13">
        <f t="shared" si="13"/>
        <v>115400.69775000001</v>
      </c>
      <c r="G276" s="14">
        <f t="shared" si="14"/>
        <v>45.91849069539434</v>
      </c>
    </row>
    <row r="277" spans="1:7" ht="94.5">
      <c r="A277" s="17" t="s">
        <v>269</v>
      </c>
      <c r="B277" s="18" t="s">
        <v>270</v>
      </c>
      <c r="C277" s="11">
        <v>251316400</v>
      </c>
      <c r="D277" s="12">
        <f t="shared" si="12"/>
        <v>251316.4</v>
      </c>
      <c r="E277" s="11">
        <v>115400697.75</v>
      </c>
      <c r="F277" s="13">
        <f t="shared" si="13"/>
        <v>115400.69775000001</v>
      </c>
      <c r="G277" s="14">
        <f t="shared" si="14"/>
        <v>45.91849069539434</v>
      </c>
    </row>
    <row r="278" spans="1:7" ht="94.5">
      <c r="A278" s="17" t="s">
        <v>271</v>
      </c>
      <c r="B278" s="18" t="s">
        <v>272</v>
      </c>
      <c r="C278" s="11">
        <v>5534900</v>
      </c>
      <c r="D278" s="12">
        <f t="shared" si="12"/>
        <v>5534.9</v>
      </c>
      <c r="E278" s="11">
        <v>1753992</v>
      </c>
      <c r="F278" s="13">
        <f t="shared" si="13"/>
        <v>1753.992</v>
      </c>
      <c r="G278" s="14">
        <f t="shared" si="14"/>
        <v>31.689678223635475</v>
      </c>
    </row>
    <row r="279" spans="1:7" ht="110.25">
      <c r="A279" s="17" t="s">
        <v>273</v>
      </c>
      <c r="B279" s="18" t="s">
        <v>274</v>
      </c>
      <c r="C279" s="11">
        <v>5534900</v>
      </c>
      <c r="D279" s="12">
        <f t="shared" si="12"/>
        <v>5534.9</v>
      </c>
      <c r="E279" s="11">
        <v>1753992</v>
      </c>
      <c r="F279" s="13">
        <f t="shared" si="13"/>
        <v>1753.992</v>
      </c>
      <c r="G279" s="14">
        <f t="shared" si="14"/>
        <v>31.689678223635475</v>
      </c>
    </row>
    <row r="280" spans="1:7" ht="78.75">
      <c r="A280" s="17" t="s">
        <v>275</v>
      </c>
      <c r="B280" s="18" t="s">
        <v>276</v>
      </c>
      <c r="C280" s="11">
        <v>90854100</v>
      </c>
      <c r="D280" s="12">
        <f t="shared" si="12"/>
        <v>90854.1</v>
      </c>
      <c r="E280" s="11">
        <v>89087537.840000004</v>
      </c>
      <c r="F280" s="13">
        <f t="shared" si="13"/>
        <v>89087.537840000005</v>
      </c>
      <c r="G280" s="14">
        <f t="shared" si="14"/>
        <v>98.055605459742594</v>
      </c>
    </row>
    <row r="281" spans="1:7" ht="94.5">
      <c r="A281" s="17" t="s">
        <v>277</v>
      </c>
      <c r="B281" s="18" t="s">
        <v>278</v>
      </c>
      <c r="C281" s="11">
        <v>90854100</v>
      </c>
      <c r="D281" s="12">
        <f t="shared" si="12"/>
        <v>90854.1</v>
      </c>
      <c r="E281" s="11">
        <v>89087537.840000004</v>
      </c>
      <c r="F281" s="13">
        <f t="shared" si="13"/>
        <v>89087.537840000005</v>
      </c>
      <c r="G281" s="14">
        <f t="shared" si="14"/>
        <v>98.055605459742594</v>
      </c>
    </row>
    <row r="282" spans="1:7" ht="78.75">
      <c r="A282" s="17" t="s">
        <v>279</v>
      </c>
      <c r="B282" s="18" t="s">
        <v>280</v>
      </c>
      <c r="C282" s="11">
        <v>65800</v>
      </c>
      <c r="D282" s="12">
        <f t="shared" si="12"/>
        <v>65.8</v>
      </c>
      <c r="E282" s="11">
        <v>7686.36</v>
      </c>
      <c r="F282" s="13">
        <f t="shared" si="13"/>
        <v>7.6863599999999996</v>
      </c>
      <c r="G282" s="14">
        <f t="shared" si="14"/>
        <v>11.681398176291793</v>
      </c>
    </row>
    <row r="283" spans="1:7" ht="94.5">
      <c r="A283" s="17" t="s">
        <v>281</v>
      </c>
      <c r="B283" s="18" t="s">
        <v>282</v>
      </c>
      <c r="C283" s="11">
        <v>65800</v>
      </c>
      <c r="D283" s="12">
        <f t="shared" si="12"/>
        <v>65.8</v>
      </c>
      <c r="E283" s="11">
        <v>7686.36</v>
      </c>
      <c r="F283" s="13">
        <f t="shared" si="13"/>
        <v>7.6863599999999996</v>
      </c>
      <c r="G283" s="14">
        <f t="shared" si="14"/>
        <v>11.681398176291793</v>
      </c>
    </row>
    <row r="284" spans="1:7" ht="47.25">
      <c r="A284" s="17" t="s">
        <v>283</v>
      </c>
      <c r="B284" s="18" t="s">
        <v>284</v>
      </c>
      <c r="C284" s="11">
        <v>815430400</v>
      </c>
      <c r="D284" s="12">
        <f t="shared" si="12"/>
        <v>815430.4</v>
      </c>
      <c r="E284" s="11">
        <v>416409509.61000001</v>
      </c>
      <c r="F284" s="13">
        <f t="shared" si="13"/>
        <v>416409.50961000001</v>
      </c>
      <c r="G284" s="14">
        <f t="shared" si="14"/>
        <v>51.066223384607689</v>
      </c>
    </row>
    <row r="285" spans="1:7" ht="47.25">
      <c r="A285" s="17" t="s">
        <v>285</v>
      </c>
      <c r="B285" s="18" t="s">
        <v>286</v>
      </c>
      <c r="C285" s="11">
        <v>815430400</v>
      </c>
      <c r="D285" s="12">
        <f t="shared" si="12"/>
        <v>815430.4</v>
      </c>
      <c r="E285" s="11">
        <v>416409509.61000001</v>
      </c>
      <c r="F285" s="13">
        <f t="shared" si="13"/>
        <v>416409.50961000001</v>
      </c>
      <c r="G285" s="14">
        <f t="shared" si="14"/>
        <v>51.066223384607689</v>
      </c>
    </row>
    <row r="286" spans="1:7" ht="63">
      <c r="A286" s="17" t="s">
        <v>287</v>
      </c>
      <c r="B286" s="18" t="s">
        <v>288</v>
      </c>
      <c r="C286" s="11">
        <v>7661600</v>
      </c>
      <c r="D286" s="12">
        <f t="shared" si="12"/>
        <v>7661.6</v>
      </c>
      <c r="E286" s="11">
        <v>4155844.88</v>
      </c>
      <c r="F286" s="13">
        <f t="shared" si="13"/>
        <v>4155.8448799999996</v>
      </c>
      <c r="G286" s="14">
        <f t="shared" si="14"/>
        <v>54.242519578155992</v>
      </c>
    </row>
    <row r="287" spans="1:7" ht="63">
      <c r="A287" s="17" t="s">
        <v>289</v>
      </c>
      <c r="B287" s="18" t="s">
        <v>290</v>
      </c>
      <c r="C287" s="11">
        <v>7661600</v>
      </c>
      <c r="D287" s="12">
        <f t="shared" si="12"/>
        <v>7661.6</v>
      </c>
      <c r="E287" s="11">
        <v>4155844.88</v>
      </c>
      <c r="F287" s="13">
        <f t="shared" si="13"/>
        <v>4155.8448799999996</v>
      </c>
      <c r="G287" s="14">
        <f t="shared" si="14"/>
        <v>54.242519578155992</v>
      </c>
    </row>
    <row r="288" spans="1:7" ht="94.5">
      <c r="A288" s="17" t="s">
        <v>291</v>
      </c>
      <c r="B288" s="18" t="s">
        <v>292</v>
      </c>
      <c r="C288" s="11">
        <v>17912100</v>
      </c>
      <c r="D288" s="12">
        <f t="shared" si="12"/>
        <v>17912.099999999999</v>
      </c>
      <c r="E288" s="11">
        <v>4060344.71</v>
      </c>
      <c r="F288" s="13">
        <f t="shared" si="13"/>
        <v>4060.3447099999998</v>
      </c>
      <c r="G288" s="14">
        <f t="shared" si="14"/>
        <v>22.668166825776989</v>
      </c>
    </row>
    <row r="289" spans="1:7" ht="110.25">
      <c r="A289" s="17" t="s">
        <v>293</v>
      </c>
      <c r="B289" s="18" t="s">
        <v>294</v>
      </c>
      <c r="C289" s="11">
        <v>17912100</v>
      </c>
      <c r="D289" s="12">
        <f t="shared" si="12"/>
        <v>17912.099999999999</v>
      </c>
      <c r="E289" s="11">
        <v>4060344.71</v>
      </c>
      <c r="F289" s="13">
        <f t="shared" si="13"/>
        <v>4060.3447099999998</v>
      </c>
      <c r="G289" s="14">
        <f t="shared" si="14"/>
        <v>22.668166825776989</v>
      </c>
    </row>
    <row r="290" spans="1:7" ht="78.75">
      <c r="A290" s="17" t="s">
        <v>295</v>
      </c>
      <c r="B290" s="18" t="s">
        <v>296</v>
      </c>
      <c r="C290" s="11">
        <v>113700</v>
      </c>
      <c r="D290" s="12">
        <f t="shared" si="12"/>
        <v>113.7</v>
      </c>
      <c r="E290" s="11">
        <v>37471.870000000003</v>
      </c>
      <c r="F290" s="13">
        <f t="shared" si="13"/>
        <v>37.471870000000003</v>
      </c>
      <c r="G290" s="14">
        <f t="shared" si="14"/>
        <v>32.956789797713284</v>
      </c>
    </row>
    <row r="291" spans="1:7" ht="94.5">
      <c r="A291" s="17" t="s">
        <v>297</v>
      </c>
      <c r="B291" s="18" t="s">
        <v>298</v>
      </c>
      <c r="C291" s="11">
        <v>113700</v>
      </c>
      <c r="D291" s="12">
        <f t="shared" si="12"/>
        <v>113.7</v>
      </c>
      <c r="E291" s="11">
        <v>37471.870000000003</v>
      </c>
      <c r="F291" s="13">
        <f t="shared" si="13"/>
        <v>37.471870000000003</v>
      </c>
      <c r="G291" s="14">
        <f t="shared" si="14"/>
        <v>32.956789797713284</v>
      </c>
    </row>
    <row r="292" spans="1:7" ht="63">
      <c r="A292" s="17" t="s">
        <v>299</v>
      </c>
      <c r="B292" s="18" t="s">
        <v>300</v>
      </c>
      <c r="C292" s="11">
        <v>159753900</v>
      </c>
      <c r="D292" s="12">
        <f t="shared" si="12"/>
        <v>159753.9</v>
      </c>
      <c r="E292" s="11">
        <v>58987135.479999997</v>
      </c>
      <c r="F292" s="13">
        <f t="shared" si="13"/>
        <v>58987.135479999997</v>
      </c>
      <c r="G292" s="14">
        <f t="shared" si="14"/>
        <v>36.923753022617909</v>
      </c>
    </row>
    <row r="293" spans="1:7" ht="63">
      <c r="A293" s="17" t="s">
        <v>301</v>
      </c>
      <c r="B293" s="18" t="s">
        <v>302</v>
      </c>
      <c r="C293" s="11">
        <v>159753900</v>
      </c>
      <c r="D293" s="12">
        <f t="shared" si="12"/>
        <v>159753.9</v>
      </c>
      <c r="E293" s="11">
        <v>58987135.479999997</v>
      </c>
      <c r="F293" s="13">
        <f t="shared" si="13"/>
        <v>58987.135479999997</v>
      </c>
      <c r="G293" s="14">
        <f t="shared" si="14"/>
        <v>36.923753022617909</v>
      </c>
    </row>
    <row r="294" spans="1:7" ht="141.75">
      <c r="A294" s="17" t="s">
        <v>303</v>
      </c>
      <c r="B294" s="18" t="s">
        <v>304</v>
      </c>
      <c r="C294" s="11">
        <v>456121000</v>
      </c>
      <c r="D294" s="12">
        <f t="shared" si="12"/>
        <v>456121</v>
      </c>
      <c r="E294" s="11">
        <v>200781045.30000001</v>
      </c>
      <c r="F294" s="13">
        <f t="shared" si="13"/>
        <v>200781.0453</v>
      </c>
      <c r="G294" s="14">
        <f t="shared" si="14"/>
        <v>44.019250440124438</v>
      </c>
    </row>
    <row r="295" spans="1:7" ht="141.75">
      <c r="A295" s="17" t="s">
        <v>305</v>
      </c>
      <c r="B295" s="18" t="s">
        <v>306</v>
      </c>
      <c r="C295" s="11">
        <v>456121000</v>
      </c>
      <c r="D295" s="12">
        <f t="shared" si="12"/>
        <v>456121</v>
      </c>
      <c r="E295" s="11">
        <v>200781045.30000001</v>
      </c>
      <c r="F295" s="13">
        <f t="shared" si="13"/>
        <v>200781.0453</v>
      </c>
      <c r="G295" s="14">
        <f t="shared" si="14"/>
        <v>44.019250440124438</v>
      </c>
    </row>
    <row r="296" spans="1:7" ht="141.75">
      <c r="A296" s="17" t="s">
        <v>307</v>
      </c>
      <c r="B296" s="18" t="s">
        <v>308</v>
      </c>
      <c r="C296" s="11">
        <v>217259000</v>
      </c>
      <c r="D296" s="12">
        <f t="shared" si="12"/>
        <v>217259</v>
      </c>
      <c r="E296" s="11">
        <v>178681383.99000001</v>
      </c>
      <c r="F296" s="13">
        <f t="shared" si="13"/>
        <v>178681.38399</v>
      </c>
      <c r="G296" s="14">
        <f t="shared" si="14"/>
        <v>82.243490023428251</v>
      </c>
    </row>
    <row r="297" spans="1:7" ht="157.5">
      <c r="A297" s="17" t="s">
        <v>309</v>
      </c>
      <c r="B297" s="18" t="s">
        <v>310</v>
      </c>
      <c r="C297" s="11">
        <v>217259000</v>
      </c>
      <c r="D297" s="12">
        <f t="shared" si="12"/>
        <v>217259</v>
      </c>
      <c r="E297" s="11">
        <v>178681383.99000001</v>
      </c>
      <c r="F297" s="13">
        <f t="shared" si="13"/>
        <v>178681.38399</v>
      </c>
      <c r="G297" s="14">
        <f t="shared" si="14"/>
        <v>82.243490023428251</v>
      </c>
    </row>
    <row r="298" spans="1:7" ht="47.25">
      <c r="A298" s="17" t="s">
        <v>311</v>
      </c>
      <c r="B298" s="18" t="s">
        <v>312</v>
      </c>
      <c r="C298" s="11">
        <v>1081200</v>
      </c>
      <c r="D298" s="12">
        <f t="shared" si="12"/>
        <v>1081.2</v>
      </c>
      <c r="E298" s="11" t="s">
        <v>369</v>
      </c>
      <c r="F298" s="19" t="s">
        <v>369</v>
      </c>
      <c r="G298" s="20" t="s">
        <v>369</v>
      </c>
    </row>
    <row r="299" spans="1:7" ht="63">
      <c r="A299" s="17" t="s">
        <v>313</v>
      </c>
      <c r="B299" s="18" t="s">
        <v>314</v>
      </c>
      <c r="C299" s="11">
        <v>1081200</v>
      </c>
      <c r="D299" s="12">
        <f t="shared" si="12"/>
        <v>1081.2</v>
      </c>
      <c r="E299" s="11" t="s">
        <v>369</v>
      </c>
      <c r="F299" s="19" t="s">
        <v>369</v>
      </c>
      <c r="G299" s="20" t="s">
        <v>369</v>
      </c>
    </row>
    <row r="300" spans="1:7" ht="63">
      <c r="A300" s="17" t="s">
        <v>315</v>
      </c>
      <c r="B300" s="18" t="s">
        <v>316</v>
      </c>
      <c r="C300" s="11">
        <v>123727900</v>
      </c>
      <c r="D300" s="12">
        <f t="shared" si="12"/>
        <v>123727.9</v>
      </c>
      <c r="E300" s="11">
        <v>23600607.98</v>
      </c>
      <c r="F300" s="13">
        <f t="shared" si="13"/>
        <v>23600.607980000001</v>
      </c>
      <c r="G300" s="14">
        <f t="shared" si="14"/>
        <v>19.074604822356157</v>
      </c>
    </row>
    <row r="301" spans="1:7" ht="78.75">
      <c r="A301" s="17" t="s">
        <v>317</v>
      </c>
      <c r="B301" s="18" t="s">
        <v>318</v>
      </c>
      <c r="C301" s="11">
        <v>123727900</v>
      </c>
      <c r="D301" s="12">
        <f t="shared" si="12"/>
        <v>123727.9</v>
      </c>
      <c r="E301" s="11">
        <v>23600607.98</v>
      </c>
      <c r="F301" s="13">
        <f t="shared" si="13"/>
        <v>23600.607980000001</v>
      </c>
      <c r="G301" s="14">
        <f t="shared" si="14"/>
        <v>19.074604822356157</v>
      </c>
    </row>
    <row r="302" spans="1:7" ht="47.25">
      <c r="A302" s="17" t="s">
        <v>319</v>
      </c>
      <c r="B302" s="18" t="s">
        <v>320</v>
      </c>
      <c r="C302" s="11">
        <v>107533200</v>
      </c>
      <c r="D302" s="12">
        <f t="shared" si="12"/>
        <v>107533.2</v>
      </c>
      <c r="E302" s="11">
        <v>43112633.399999999</v>
      </c>
      <c r="F302" s="13">
        <f t="shared" si="13"/>
        <v>43112.633399999999</v>
      </c>
      <c r="G302" s="14">
        <f t="shared" si="14"/>
        <v>40.092393232973627</v>
      </c>
    </row>
    <row r="303" spans="1:7" ht="15.75">
      <c r="A303" s="17" t="s">
        <v>321</v>
      </c>
      <c r="B303" s="18" t="s">
        <v>322</v>
      </c>
      <c r="C303" s="11">
        <v>1519618258.8399999</v>
      </c>
      <c r="D303" s="12">
        <f t="shared" si="12"/>
        <v>1519618.25884</v>
      </c>
      <c r="E303" s="11">
        <v>361646655.63</v>
      </c>
      <c r="F303" s="13">
        <f t="shared" si="13"/>
        <v>361646.65562999999</v>
      </c>
      <c r="G303" s="14">
        <f t="shared" si="14"/>
        <v>23.798520024763508</v>
      </c>
    </row>
    <row r="304" spans="1:7" ht="63">
      <c r="A304" s="17" t="s">
        <v>323</v>
      </c>
      <c r="B304" s="18" t="s">
        <v>324</v>
      </c>
      <c r="C304" s="11">
        <v>5543224.79</v>
      </c>
      <c r="D304" s="12">
        <f t="shared" si="12"/>
        <v>5543.2247900000002</v>
      </c>
      <c r="E304" s="11">
        <v>5543224.79</v>
      </c>
      <c r="F304" s="13">
        <f t="shared" si="13"/>
        <v>5543.2247900000002</v>
      </c>
      <c r="G304" s="14">
        <f t="shared" si="14"/>
        <v>100</v>
      </c>
    </row>
    <row r="305" spans="1:7" ht="78.75">
      <c r="A305" s="17" t="s">
        <v>325</v>
      </c>
      <c r="B305" s="18" t="s">
        <v>326</v>
      </c>
      <c r="C305" s="11">
        <v>5543224.79</v>
      </c>
      <c r="D305" s="12">
        <f t="shared" si="12"/>
        <v>5543.2247900000002</v>
      </c>
      <c r="E305" s="11">
        <v>5543224.79</v>
      </c>
      <c r="F305" s="13">
        <f t="shared" si="13"/>
        <v>5543.2247900000002</v>
      </c>
      <c r="G305" s="14">
        <f t="shared" si="14"/>
        <v>100</v>
      </c>
    </row>
    <row r="306" spans="1:7" ht="63">
      <c r="A306" s="17" t="s">
        <v>327</v>
      </c>
      <c r="B306" s="18" t="s">
        <v>328</v>
      </c>
      <c r="C306" s="11">
        <v>889734.05</v>
      </c>
      <c r="D306" s="12">
        <f t="shared" si="12"/>
        <v>889.73405000000002</v>
      </c>
      <c r="E306" s="11">
        <v>889734.05</v>
      </c>
      <c r="F306" s="13">
        <f t="shared" si="13"/>
        <v>889.73405000000002</v>
      </c>
      <c r="G306" s="14">
        <f t="shared" si="14"/>
        <v>100</v>
      </c>
    </row>
    <row r="307" spans="1:7" ht="78.75">
      <c r="A307" s="17" t="s">
        <v>329</v>
      </c>
      <c r="B307" s="18" t="s">
        <v>330</v>
      </c>
      <c r="C307" s="11">
        <v>889734.05</v>
      </c>
      <c r="D307" s="12">
        <f t="shared" si="12"/>
        <v>889.73405000000002</v>
      </c>
      <c r="E307" s="11">
        <v>889734.05</v>
      </c>
      <c r="F307" s="13">
        <f t="shared" si="13"/>
        <v>889.73405000000002</v>
      </c>
      <c r="G307" s="14">
        <f t="shared" si="14"/>
        <v>100</v>
      </c>
    </row>
    <row r="308" spans="1:7" ht="126">
      <c r="A308" s="17" t="s">
        <v>331</v>
      </c>
      <c r="B308" s="18" t="s">
        <v>332</v>
      </c>
      <c r="C308" s="11">
        <v>202492100</v>
      </c>
      <c r="D308" s="12">
        <f t="shared" si="12"/>
        <v>202492.1</v>
      </c>
      <c r="E308" s="11" t="s">
        <v>369</v>
      </c>
      <c r="F308" s="19" t="s">
        <v>369</v>
      </c>
      <c r="G308" s="20" t="s">
        <v>369</v>
      </c>
    </row>
    <row r="309" spans="1:7" ht="141.75">
      <c r="A309" s="17" t="s">
        <v>333</v>
      </c>
      <c r="B309" s="18" t="s">
        <v>334</v>
      </c>
      <c r="C309" s="11">
        <v>202492100</v>
      </c>
      <c r="D309" s="12">
        <f t="shared" si="12"/>
        <v>202492.1</v>
      </c>
      <c r="E309" s="11" t="s">
        <v>369</v>
      </c>
      <c r="F309" s="19" t="s">
        <v>369</v>
      </c>
      <c r="G309" s="20" t="s">
        <v>369</v>
      </c>
    </row>
    <row r="310" spans="1:7" ht="63">
      <c r="A310" s="17" t="s">
        <v>335</v>
      </c>
      <c r="B310" s="18" t="s">
        <v>336</v>
      </c>
      <c r="C310" s="11">
        <v>80675900</v>
      </c>
      <c r="D310" s="12">
        <f t="shared" si="12"/>
        <v>80675.899999999994</v>
      </c>
      <c r="E310" s="11">
        <v>80051996.790000007</v>
      </c>
      <c r="F310" s="13">
        <f t="shared" si="13"/>
        <v>80051.996790000005</v>
      </c>
      <c r="G310" s="14">
        <f t="shared" si="14"/>
        <v>99.226654787861065</v>
      </c>
    </row>
    <row r="311" spans="1:7" ht="63">
      <c r="A311" s="17" t="s">
        <v>337</v>
      </c>
      <c r="B311" s="18" t="s">
        <v>338</v>
      </c>
      <c r="C311" s="11">
        <v>80675900</v>
      </c>
      <c r="D311" s="12">
        <f t="shared" si="12"/>
        <v>80675.899999999994</v>
      </c>
      <c r="E311" s="11">
        <v>80051996.790000007</v>
      </c>
      <c r="F311" s="13">
        <f t="shared" si="13"/>
        <v>80051.996790000005</v>
      </c>
      <c r="G311" s="14">
        <f t="shared" si="14"/>
        <v>99.226654787861065</v>
      </c>
    </row>
    <row r="312" spans="1:7" ht="47.25">
      <c r="A312" s="17" t="s">
        <v>339</v>
      </c>
      <c r="B312" s="18" t="s">
        <v>340</v>
      </c>
      <c r="C312" s="11">
        <v>1124000000</v>
      </c>
      <c r="D312" s="12">
        <f t="shared" si="12"/>
        <v>1124000</v>
      </c>
      <c r="E312" s="11">
        <v>195767900</v>
      </c>
      <c r="F312" s="13">
        <f t="shared" si="13"/>
        <v>195767.9</v>
      </c>
      <c r="G312" s="14">
        <f t="shared" si="14"/>
        <v>17.417072953736653</v>
      </c>
    </row>
    <row r="313" spans="1:7" ht="63">
      <c r="A313" s="17" t="s">
        <v>341</v>
      </c>
      <c r="B313" s="18" t="s">
        <v>342</v>
      </c>
      <c r="C313" s="11">
        <v>1124000000</v>
      </c>
      <c r="D313" s="12">
        <f t="shared" si="12"/>
        <v>1124000</v>
      </c>
      <c r="E313" s="11">
        <v>195767900</v>
      </c>
      <c r="F313" s="13">
        <f t="shared" si="13"/>
        <v>195767.9</v>
      </c>
      <c r="G313" s="14">
        <f t="shared" si="14"/>
        <v>17.417072953736653</v>
      </c>
    </row>
    <row r="314" spans="1:7" ht="47.25">
      <c r="A314" s="17" t="s">
        <v>343</v>
      </c>
      <c r="B314" s="18" t="s">
        <v>344</v>
      </c>
      <c r="C314" s="11">
        <v>106017300</v>
      </c>
      <c r="D314" s="12">
        <f t="shared" si="12"/>
        <v>106017.3</v>
      </c>
      <c r="E314" s="11">
        <v>79393800</v>
      </c>
      <c r="F314" s="13">
        <f t="shared" si="13"/>
        <v>79393.8</v>
      </c>
      <c r="G314" s="14">
        <f t="shared" si="14"/>
        <v>74.887589101024076</v>
      </c>
    </row>
    <row r="315" spans="1:7" ht="63">
      <c r="A315" s="17" t="s">
        <v>345</v>
      </c>
      <c r="B315" s="18" t="s">
        <v>346</v>
      </c>
      <c r="C315" s="11">
        <v>106017300</v>
      </c>
      <c r="D315" s="12">
        <f t="shared" si="12"/>
        <v>106017.3</v>
      </c>
      <c r="E315" s="11">
        <v>79393800</v>
      </c>
      <c r="F315" s="13">
        <f t="shared" si="13"/>
        <v>79393.8</v>
      </c>
      <c r="G315" s="14">
        <f t="shared" si="14"/>
        <v>74.887589101024076</v>
      </c>
    </row>
    <row r="316" spans="1:7" ht="47.25">
      <c r="A316" s="17" t="s">
        <v>347</v>
      </c>
      <c r="B316" s="18" t="s">
        <v>348</v>
      </c>
      <c r="C316" s="11" t="s">
        <v>369</v>
      </c>
      <c r="D316" s="11" t="s">
        <v>369</v>
      </c>
      <c r="E316" s="11">
        <v>-6505070.9400000004</v>
      </c>
      <c r="F316" s="13">
        <f t="shared" si="13"/>
        <v>-6505.0709400000005</v>
      </c>
      <c r="G316" s="20" t="s">
        <v>369</v>
      </c>
    </row>
    <row r="317" spans="1:7" ht="63">
      <c r="A317" s="17" t="s">
        <v>349</v>
      </c>
      <c r="B317" s="18" t="s">
        <v>350</v>
      </c>
      <c r="C317" s="11" t="s">
        <v>369</v>
      </c>
      <c r="D317" s="11" t="s">
        <v>369</v>
      </c>
      <c r="E317" s="11">
        <v>-6505070.9400000004</v>
      </c>
      <c r="F317" s="13">
        <f t="shared" si="13"/>
        <v>-6505.0709400000005</v>
      </c>
      <c r="G317" s="20" t="s">
        <v>369</v>
      </c>
    </row>
    <row r="318" spans="1:7" ht="173.25">
      <c r="A318" s="17" t="s">
        <v>351</v>
      </c>
      <c r="B318" s="18" t="s">
        <v>352</v>
      </c>
      <c r="C318" s="11" t="s">
        <v>369</v>
      </c>
      <c r="D318" s="11" t="s">
        <v>369</v>
      </c>
      <c r="E318" s="11">
        <v>-6505070.9400000004</v>
      </c>
      <c r="F318" s="13">
        <f t="shared" si="13"/>
        <v>-6505.0709400000005</v>
      </c>
      <c r="G318" s="20" t="s">
        <v>369</v>
      </c>
    </row>
    <row r="319" spans="1:7" ht="141.75">
      <c r="A319" s="17" t="s">
        <v>353</v>
      </c>
      <c r="B319" s="18" t="s">
        <v>354</v>
      </c>
      <c r="C319" s="11" t="s">
        <v>369</v>
      </c>
      <c r="D319" s="11" t="s">
        <v>369</v>
      </c>
      <c r="E319" s="11">
        <v>48778742.039999999</v>
      </c>
      <c r="F319" s="13">
        <f t="shared" si="13"/>
        <v>48778.742039999997</v>
      </c>
      <c r="G319" s="20" t="s">
        <v>369</v>
      </c>
    </row>
    <row r="320" spans="1:7" ht="94.5">
      <c r="A320" s="17" t="s">
        <v>355</v>
      </c>
      <c r="B320" s="18" t="s">
        <v>356</v>
      </c>
      <c r="C320" s="11" t="s">
        <v>369</v>
      </c>
      <c r="D320" s="11" t="s">
        <v>369</v>
      </c>
      <c r="E320" s="11">
        <v>44122534.469999999</v>
      </c>
      <c r="F320" s="13">
        <f t="shared" si="13"/>
        <v>44122.534469999999</v>
      </c>
      <c r="G320" s="20" t="s">
        <v>369</v>
      </c>
    </row>
    <row r="321" spans="1:7" ht="94.5">
      <c r="A321" s="17" t="s">
        <v>357</v>
      </c>
      <c r="B321" s="18" t="s">
        <v>358</v>
      </c>
      <c r="C321" s="11" t="s">
        <v>369</v>
      </c>
      <c r="D321" s="11" t="s">
        <v>369</v>
      </c>
      <c r="E321" s="11">
        <v>44122534.469999999</v>
      </c>
      <c r="F321" s="13">
        <f t="shared" si="13"/>
        <v>44122.534469999999</v>
      </c>
      <c r="G321" s="20" t="s">
        <v>369</v>
      </c>
    </row>
    <row r="322" spans="1:7" ht="94.5">
      <c r="A322" s="17" t="s">
        <v>359</v>
      </c>
      <c r="B322" s="18" t="s">
        <v>360</v>
      </c>
      <c r="C322" s="11" t="s">
        <v>369</v>
      </c>
      <c r="D322" s="11" t="s">
        <v>369</v>
      </c>
      <c r="E322" s="11">
        <v>236290.97</v>
      </c>
      <c r="F322" s="13">
        <f t="shared" si="13"/>
        <v>236.29096999999999</v>
      </c>
      <c r="G322" s="20" t="s">
        <v>369</v>
      </c>
    </row>
    <row r="323" spans="1:7" ht="94.5">
      <c r="A323" s="17" t="s">
        <v>361</v>
      </c>
      <c r="B323" s="18" t="s">
        <v>362</v>
      </c>
      <c r="C323" s="11" t="s">
        <v>369</v>
      </c>
      <c r="D323" s="11" t="s">
        <v>369</v>
      </c>
      <c r="E323" s="11">
        <v>36332315.369999997</v>
      </c>
      <c r="F323" s="13">
        <f t="shared" si="13"/>
        <v>36332.315369999997</v>
      </c>
      <c r="G323" s="20" t="s">
        <v>369</v>
      </c>
    </row>
    <row r="324" spans="1:7" ht="94.5">
      <c r="A324" s="17" t="s">
        <v>0</v>
      </c>
      <c r="B324" s="18" t="s">
        <v>1</v>
      </c>
      <c r="C324" s="11" t="s">
        <v>369</v>
      </c>
      <c r="D324" s="11" t="s">
        <v>369</v>
      </c>
      <c r="E324" s="11">
        <v>7553928.1299999999</v>
      </c>
      <c r="F324" s="13">
        <f t="shared" si="13"/>
        <v>7553.9281300000002</v>
      </c>
      <c r="G324" s="20" t="s">
        <v>369</v>
      </c>
    </row>
    <row r="325" spans="1:7" ht="63">
      <c r="A325" s="17" t="s">
        <v>2</v>
      </c>
      <c r="B325" s="18" t="s">
        <v>3</v>
      </c>
      <c r="C325" s="11" t="s">
        <v>369</v>
      </c>
      <c r="D325" s="11" t="s">
        <v>369</v>
      </c>
      <c r="E325" s="11">
        <v>4656207.57</v>
      </c>
      <c r="F325" s="13">
        <f t="shared" si="13"/>
        <v>4656.2075700000005</v>
      </c>
      <c r="G325" s="20" t="s">
        <v>369</v>
      </c>
    </row>
    <row r="326" spans="1:7" ht="47.25">
      <c r="A326" s="17" t="s">
        <v>4</v>
      </c>
      <c r="B326" s="18" t="s">
        <v>5</v>
      </c>
      <c r="C326" s="11" t="s">
        <v>369</v>
      </c>
      <c r="D326" s="11" t="s">
        <v>369</v>
      </c>
      <c r="E326" s="11">
        <v>4656207.57</v>
      </c>
      <c r="F326" s="13">
        <f t="shared" si="13"/>
        <v>4656.2075700000005</v>
      </c>
      <c r="G326" s="20" t="s">
        <v>369</v>
      </c>
    </row>
    <row r="327" spans="1:7" ht="63">
      <c r="A327" s="17" t="s">
        <v>6</v>
      </c>
      <c r="B327" s="18" t="s">
        <v>7</v>
      </c>
      <c r="C327" s="11" t="s">
        <v>369</v>
      </c>
      <c r="D327" s="11" t="s">
        <v>369</v>
      </c>
      <c r="E327" s="11">
        <v>2652025.16</v>
      </c>
      <c r="F327" s="13">
        <f t="shared" si="13"/>
        <v>2652.0251600000001</v>
      </c>
      <c r="G327" s="20" t="s">
        <v>369</v>
      </c>
    </row>
    <row r="328" spans="1:7" ht="63">
      <c r="A328" s="17" t="s">
        <v>8</v>
      </c>
      <c r="B328" s="18" t="s">
        <v>9</v>
      </c>
      <c r="C328" s="11" t="s">
        <v>369</v>
      </c>
      <c r="D328" s="11" t="s">
        <v>369</v>
      </c>
      <c r="E328" s="11">
        <v>47350</v>
      </c>
      <c r="F328" s="13">
        <f t="shared" si="13"/>
        <v>47.35</v>
      </c>
      <c r="G328" s="20" t="s">
        <v>369</v>
      </c>
    </row>
    <row r="329" spans="1:7" ht="47.25">
      <c r="A329" s="17" t="s">
        <v>10</v>
      </c>
      <c r="B329" s="18" t="s">
        <v>11</v>
      </c>
      <c r="C329" s="11" t="s">
        <v>369</v>
      </c>
      <c r="D329" s="11" t="s">
        <v>369</v>
      </c>
      <c r="E329" s="11">
        <v>1956832.41</v>
      </c>
      <c r="F329" s="13">
        <f t="shared" ref="F329:F349" si="15">E329/1000</f>
        <v>1956.83241</v>
      </c>
      <c r="G329" s="20" t="s">
        <v>369</v>
      </c>
    </row>
    <row r="330" spans="1:7" ht="63">
      <c r="A330" s="17" t="s">
        <v>12</v>
      </c>
      <c r="B330" s="18" t="s">
        <v>13</v>
      </c>
      <c r="C330" s="11" t="s">
        <v>369</v>
      </c>
      <c r="D330" s="11" t="s">
        <v>369</v>
      </c>
      <c r="E330" s="11">
        <v>-237610563.09</v>
      </c>
      <c r="F330" s="13">
        <f t="shared" si="15"/>
        <v>-237610.56309000001</v>
      </c>
      <c r="G330" s="20" t="s">
        <v>369</v>
      </c>
    </row>
    <row r="331" spans="1:7" ht="63">
      <c r="A331" s="17" t="s">
        <v>14</v>
      </c>
      <c r="B331" s="18" t="s">
        <v>15</v>
      </c>
      <c r="C331" s="11" t="s">
        <v>369</v>
      </c>
      <c r="D331" s="11" t="s">
        <v>369</v>
      </c>
      <c r="E331" s="11">
        <v>-237610563.09</v>
      </c>
      <c r="F331" s="13">
        <f t="shared" si="15"/>
        <v>-237610.56309000001</v>
      </c>
      <c r="G331" s="20" t="s">
        <v>369</v>
      </c>
    </row>
    <row r="332" spans="1:7" ht="94.5">
      <c r="A332" s="17" t="s">
        <v>16</v>
      </c>
      <c r="B332" s="18" t="s">
        <v>17</v>
      </c>
      <c r="C332" s="11" t="s">
        <v>369</v>
      </c>
      <c r="D332" s="11" t="s">
        <v>369</v>
      </c>
      <c r="E332" s="11">
        <v>-10728328.35</v>
      </c>
      <c r="F332" s="13">
        <f t="shared" si="15"/>
        <v>-10728.32835</v>
      </c>
      <c r="G332" s="20" t="s">
        <v>369</v>
      </c>
    </row>
    <row r="333" spans="1:7" ht="78.75">
      <c r="A333" s="17" t="s">
        <v>18</v>
      </c>
      <c r="B333" s="18" t="s">
        <v>19</v>
      </c>
      <c r="C333" s="11" t="s">
        <v>369</v>
      </c>
      <c r="D333" s="11" t="s">
        <v>369</v>
      </c>
      <c r="E333" s="11">
        <v>-33511.14</v>
      </c>
      <c r="F333" s="13">
        <f t="shared" si="15"/>
        <v>-33.511139999999997</v>
      </c>
      <c r="G333" s="20" t="s">
        <v>369</v>
      </c>
    </row>
    <row r="334" spans="1:7" ht="94.5">
      <c r="A334" s="17" t="s">
        <v>20</v>
      </c>
      <c r="B334" s="18" t="s">
        <v>21</v>
      </c>
      <c r="C334" s="11" t="s">
        <v>369</v>
      </c>
      <c r="D334" s="11" t="s">
        <v>369</v>
      </c>
      <c r="E334" s="11">
        <v>-11847.54</v>
      </c>
      <c r="F334" s="13">
        <f t="shared" si="15"/>
        <v>-11.84754</v>
      </c>
      <c r="G334" s="20" t="s">
        <v>369</v>
      </c>
    </row>
    <row r="335" spans="1:7" ht="78.75">
      <c r="A335" s="17" t="s">
        <v>22</v>
      </c>
      <c r="B335" s="18" t="s">
        <v>23</v>
      </c>
      <c r="C335" s="11" t="s">
        <v>369</v>
      </c>
      <c r="D335" s="11" t="s">
        <v>369</v>
      </c>
      <c r="E335" s="11">
        <v>-279000</v>
      </c>
      <c r="F335" s="13">
        <f t="shared" si="15"/>
        <v>-279</v>
      </c>
      <c r="G335" s="20" t="s">
        <v>369</v>
      </c>
    </row>
    <row r="336" spans="1:7" ht="78.75">
      <c r="A336" s="17" t="s">
        <v>24</v>
      </c>
      <c r="B336" s="18" t="s">
        <v>25</v>
      </c>
      <c r="C336" s="11" t="s">
        <v>369</v>
      </c>
      <c r="D336" s="11" t="s">
        <v>369</v>
      </c>
      <c r="E336" s="11">
        <v>-1016.88</v>
      </c>
      <c r="F336" s="13">
        <f t="shared" si="15"/>
        <v>-1.01688</v>
      </c>
      <c r="G336" s="20" t="s">
        <v>369</v>
      </c>
    </row>
    <row r="337" spans="1:7" ht="94.5">
      <c r="A337" s="17" t="s">
        <v>26</v>
      </c>
      <c r="B337" s="18" t="s">
        <v>27</v>
      </c>
      <c r="C337" s="11" t="s">
        <v>369</v>
      </c>
      <c r="D337" s="11" t="s">
        <v>369</v>
      </c>
      <c r="E337" s="11">
        <v>-564464.35</v>
      </c>
      <c r="F337" s="13">
        <f t="shared" si="15"/>
        <v>-564.46434999999997</v>
      </c>
      <c r="G337" s="20" t="s">
        <v>369</v>
      </c>
    </row>
    <row r="338" spans="1:7" ht="78.75">
      <c r="A338" s="17" t="s">
        <v>28</v>
      </c>
      <c r="B338" s="18" t="s">
        <v>29</v>
      </c>
      <c r="C338" s="11" t="s">
        <v>369</v>
      </c>
      <c r="D338" s="11" t="s">
        <v>369</v>
      </c>
      <c r="E338" s="11">
        <v>-6619.3</v>
      </c>
      <c r="F338" s="13">
        <f t="shared" si="15"/>
        <v>-6.6193</v>
      </c>
      <c r="G338" s="20" t="s">
        <v>369</v>
      </c>
    </row>
    <row r="339" spans="1:7" ht="78.75">
      <c r="A339" s="17" t="s">
        <v>30</v>
      </c>
      <c r="B339" s="18" t="s">
        <v>31</v>
      </c>
      <c r="C339" s="11" t="s">
        <v>369</v>
      </c>
      <c r="D339" s="11" t="s">
        <v>369</v>
      </c>
      <c r="E339" s="11">
        <v>-185964660</v>
      </c>
      <c r="F339" s="13">
        <f t="shared" si="15"/>
        <v>-185964.66</v>
      </c>
      <c r="G339" s="20" t="s">
        <v>369</v>
      </c>
    </row>
    <row r="340" spans="1:7" ht="94.5">
      <c r="A340" s="17" t="s">
        <v>32</v>
      </c>
      <c r="B340" s="18" t="s">
        <v>33</v>
      </c>
      <c r="C340" s="11" t="s">
        <v>369</v>
      </c>
      <c r="D340" s="11" t="s">
        <v>369</v>
      </c>
      <c r="E340" s="11">
        <v>-13792413.039999999</v>
      </c>
      <c r="F340" s="13">
        <f t="shared" si="15"/>
        <v>-13792.413039999999</v>
      </c>
      <c r="G340" s="20" t="s">
        <v>369</v>
      </c>
    </row>
    <row r="341" spans="1:7" ht="63">
      <c r="A341" s="17" t="s">
        <v>34</v>
      </c>
      <c r="B341" s="18" t="s">
        <v>35</v>
      </c>
      <c r="C341" s="11" t="s">
        <v>369</v>
      </c>
      <c r="D341" s="11" t="s">
        <v>369</v>
      </c>
      <c r="E341" s="11">
        <v>-1342865.89</v>
      </c>
      <c r="F341" s="13">
        <f t="shared" si="15"/>
        <v>-1342.8658899999998</v>
      </c>
      <c r="G341" s="20" t="s">
        <v>369</v>
      </c>
    </row>
    <row r="342" spans="1:7" ht="63">
      <c r="A342" s="17" t="s">
        <v>36</v>
      </c>
      <c r="B342" s="18" t="s">
        <v>37</v>
      </c>
      <c r="C342" s="11" t="s">
        <v>369</v>
      </c>
      <c r="D342" s="11" t="s">
        <v>369</v>
      </c>
      <c r="E342" s="11">
        <v>-615.36</v>
      </c>
      <c r="F342" s="13">
        <f t="shared" si="15"/>
        <v>-0.61536000000000002</v>
      </c>
      <c r="G342" s="20" t="s">
        <v>369</v>
      </c>
    </row>
    <row r="343" spans="1:7" ht="63">
      <c r="A343" s="17" t="s">
        <v>38</v>
      </c>
      <c r="B343" s="18" t="s">
        <v>39</v>
      </c>
      <c r="C343" s="11" t="s">
        <v>369</v>
      </c>
      <c r="D343" s="11" t="s">
        <v>369</v>
      </c>
      <c r="E343" s="11">
        <v>-118141.75999999999</v>
      </c>
      <c r="F343" s="13">
        <f t="shared" si="15"/>
        <v>-118.14175999999999</v>
      </c>
      <c r="G343" s="20" t="s">
        <v>369</v>
      </c>
    </row>
    <row r="344" spans="1:7" ht="204.75">
      <c r="A344" s="17" t="s">
        <v>40</v>
      </c>
      <c r="B344" s="18" t="s">
        <v>41</v>
      </c>
      <c r="C344" s="11" t="s">
        <v>369</v>
      </c>
      <c r="D344" s="11" t="s">
        <v>369</v>
      </c>
      <c r="E344" s="11">
        <v>-35888.22</v>
      </c>
      <c r="F344" s="13">
        <f t="shared" si="15"/>
        <v>-35.888220000000004</v>
      </c>
      <c r="G344" s="20" t="s">
        <v>369</v>
      </c>
    </row>
    <row r="345" spans="1:7" ht="220.5">
      <c r="A345" s="17" t="s">
        <v>42</v>
      </c>
      <c r="B345" s="18" t="s">
        <v>43</v>
      </c>
      <c r="C345" s="11" t="s">
        <v>369</v>
      </c>
      <c r="D345" s="11" t="s">
        <v>369</v>
      </c>
      <c r="E345" s="11">
        <v>-1107151.5</v>
      </c>
      <c r="F345" s="13">
        <f t="shared" si="15"/>
        <v>-1107.1514999999999</v>
      </c>
      <c r="G345" s="20" t="s">
        <v>369</v>
      </c>
    </row>
    <row r="346" spans="1:7" ht="94.5">
      <c r="A346" s="17" t="s">
        <v>44</v>
      </c>
      <c r="B346" s="18" t="s">
        <v>45</v>
      </c>
      <c r="C346" s="11" t="s">
        <v>369</v>
      </c>
      <c r="D346" s="11" t="s">
        <v>369</v>
      </c>
      <c r="E346" s="11">
        <v>-1255.3900000000001</v>
      </c>
      <c r="F346" s="13">
        <f t="shared" si="15"/>
        <v>-1.25539</v>
      </c>
      <c r="G346" s="20" t="s">
        <v>369</v>
      </c>
    </row>
    <row r="347" spans="1:7" ht="78.75">
      <c r="A347" s="17" t="s">
        <v>46</v>
      </c>
      <c r="B347" s="18" t="s">
        <v>47</v>
      </c>
      <c r="C347" s="11" t="s">
        <v>369</v>
      </c>
      <c r="D347" s="11" t="s">
        <v>369</v>
      </c>
      <c r="E347" s="11">
        <v>-449931.52000000002</v>
      </c>
      <c r="F347" s="13">
        <f t="shared" si="15"/>
        <v>-449.93152000000003</v>
      </c>
      <c r="G347" s="20" t="s">
        <v>369</v>
      </c>
    </row>
    <row r="348" spans="1:7" ht="141.75">
      <c r="A348" s="17" t="s">
        <v>48</v>
      </c>
      <c r="B348" s="18" t="s">
        <v>49</v>
      </c>
      <c r="C348" s="11" t="s">
        <v>369</v>
      </c>
      <c r="D348" s="11" t="s">
        <v>369</v>
      </c>
      <c r="E348" s="11">
        <v>-3153</v>
      </c>
      <c r="F348" s="13">
        <f t="shared" si="15"/>
        <v>-3.153</v>
      </c>
      <c r="G348" s="20" t="s">
        <v>369</v>
      </c>
    </row>
    <row r="349" spans="1:7" ht="78.75">
      <c r="A349" s="17" t="s">
        <v>50</v>
      </c>
      <c r="B349" s="18" t="s">
        <v>51</v>
      </c>
      <c r="C349" s="11" t="s">
        <v>369</v>
      </c>
      <c r="D349" s="11" t="s">
        <v>369</v>
      </c>
      <c r="E349" s="11">
        <v>-23169699.850000001</v>
      </c>
      <c r="F349" s="13">
        <f t="shared" si="15"/>
        <v>-23169.699850000001</v>
      </c>
      <c r="G349" s="20" t="s">
        <v>369</v>
      </c>
    </row>
    <row r="350" spans="1:7">
      <c r="A350" s="3"/>
      <c r="B350" s="8"/>
      <c r="C350" s="9"/>
      <c r="D350" s="10"/>
      <c r="E350" s="9"/>
      <c r="F350" s="2"/>
      <c r="G350" s="7"/>
    </row>
    <row r="351" spans="1:7">
      <c r="A351" s="3"/>
      <c r="B351" s="3"/>
      <c r="C351" s="4"/>
      <c r="D351" s="5"/>
      <c r="E351" s="4"/>
      <c r="F351" s="2"/>
    </row>
  </sheetData>
  <mergeCells count="10">
    <mergeCell ref="F6:F7"/>
    <mergeCell ref="G6:G7"/>
    <mergeCell ref="A2:G2"/>
    <mergeCell ref="D5:F5"/>
    <mergeCell ref="A1:E1"/>
    <mergeCell ref="A6:A7"/>
    <mergeCell ref="B6:B7"/>
    <mergeCell ref="C6:C7"/>
    <mergeCell ref="E6:E7"/>
    <mergeCell ref="D6:D7"/>
  </mergeCells>
  <phoneticPr fontId="0" type="noConversion"/>
  <pageMargins left="0.78740157480314965" right="0.39370078740157483" top="0.59055118110236227" bottom="0.39370078740157483" header="0" footer="0"/>
  <pageSetup paperSize="9" scale="75" fitToWidth="2" fitToHeight="0" orientation="landscape" r:id="rId1"/>
  <headerFooter>
    <oddFooter>&amp;R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570D0E8-67E1-455D-94B7-0C20978F19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Кривовицина Елена Владимировна</dc:creator>
  <cp:lastModifiedBy>светлана</cp:lastModifiedBy>
  <cp:lastPrinted>2018-08-07T17:13:55Z</cp:lastPrinted>
  <dcterms:created xsi:type="dcterms:W3CDTF">2018-07-17T07:27:39Z</dcterms:created>
  <dcterms:modified xsi:type="dcterms:W3CDTF">2018-08-07T17:14:01Z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C:\Users\krivovicina\AppData\Local\Кейсистемс\Свод-СМАРТ\ReportManager\0503317M.xlsx</vt:lpwstr>
  </property>
  <property fmtid="{D5CDD505-2E9C-101B-9397-08002B2CF9AE}" pid="3" name="Report Name">
    <vt:lpwstr>C__Users_krivovicina_AppData_Local_Кейсистемс_Свод-СМАРТ_ReportManager_0503317M.xlsx</vt:lpwstr>
  </property>
</Properties>
</file>