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D28"/>
  <c r="C28"/>
  <c r="F27"/>
  <c r="E27"/>
  <c r="D27"/>
  <c r="C2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F7"/>
  <c r="E7"/>
  <c r="D7"/>
  <c r="C7"/>
  <c r="F29" l="1"/>
  <c r="E29"/>
  <c r="F25"/>
  <c r="C29"/>
  <c r="E25"/>
  <c r="C25" l="1"/>
  <c r="F32"/>
  <c r="E32"/>
  <c r="C32"/>
  <c r="B12" l="1"/>
  <c r="B18"/>
  <c r="B15"/>
  <c r="B10"/>
  <c r="B21" l="1"/>
  <c r="B22"/>
  <c r="B13" l="1"/>
  <c r="B28" l="1"/>
  <c r="B17" l="1"/>
  <c r="B8"/>
  <c r="D29" l="1"/>
  <c r="B27"/>
  <c r="B29" s="1"/>
  <c r="B20" l="1"/>
  <c r="B19" l="1"/>
  <c r="B23"/>
  <c r="B14"/>
  <c r="B16"/>
  <c r="B24"/>
  <c r="B11"/>
  <c r="B7" l="1"/>
  <c r="B9" l="1"/>
  <c r="B25" s="1"/>
  <c r="B32" s="1"/>
  <c r="B34" s="1"/>
  <c r="D25"/>
  <c r="D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<sst xmlns="http://schemas.openxmlformats.org/spreadsheetml/2006/main" count="32" uniqueCount="32">
  <si>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</si>
  <si>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</si>
  <si>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</si>
  <si>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</si>
  <si>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</si>
  <si>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</si>
  <si>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</si>
  <si>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</si>
  <si>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</si>
  <si>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</si>
  <si>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</si>
  <si>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</si>
  <si>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</si>
  <si>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</si>
  <si>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</si>
  <si>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</si>
  <si>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</si>
  <si>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</si>
  <si>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</si>
  <si>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</si>
  <si>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</si>
  <si>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</si>
  <si>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</si>
  <si>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</si>
  <si>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</si>
  <si>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</si>
  <si>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</si>
  <si>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</si>
  <si>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</si>
  <si>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</si>
  <si>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</si>
  <si>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 I  ПОЛУГОДИИ  2019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</si>
</sst>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0" fontId="2" fillId="0" borderId="10" xfId="0" applyFont="1" applyBorder="1" applyAlignment="1">
      <alignment horizontal="center" vertical="center" wrapText="1"/>
    </xf>
    <xf numFmtId="43" fontId="4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9%20%20&#1043;&#1054;&#1044;/&#1055;&#1088;&#1086;&#1074;&#1077;&#1088;&#1086;&#1095;&#1085;&#1072;&#1103;%20%20&#1090;&#1072;&#1073;&#1083;&#1080;&#1094;&#1072;%20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субсидия  ВР 522"/>
      <sheetName val="Федеральная  субсидия"/>
    </sheetNames>
    <sheetDataSet>
      <sheetData sheetId="0">
        <row r="12">
          <cell r="B12">
            <v>299318009.99000001</v>
          </cell>
        </row>
      </sheetData>
      <sheetData sheetId="1"/>
      <sheetData sheetId="2"/>
      <sheetData sheetId="3"/>
      <sheetData sheetId="4">
        <row r="11">
          <cell r="D11">
            <v>62970753.989999995</v>
          </cell>
          <cell r="AG11">
            <v>46179800</v>
          </cell>
          <cell r="AH11">
            <v>32157063.789999999</v>
          </cell>
          <cell r="AI11">
            <v>97037207.700000003</v>
          </cell>
          <cell r="AJ11">
            <v>0</v>
          </cell>
        </row>
        <row r="12">
          <cell r="AG12">
            <v>107818186</v>
          </cell>
          <cell r="AH12">
            <v>98119448.210000008</v>
          </cell>
          <cell r="AI12">
            <v>371798886.38</v>
          </cell>
          <cell r="AJ12">
            <v>0</v>
          </cell>
        </row>
        <row r="13">
          <cell r="AG13">
            <v>58396750</v>
          </cell>
          <cell r="AH13">
            <v>95568894.360000014</v>
          </cell>
          <cell r="AI13">
            <v>197802365.28999999</v>
          </cell>
          <cell r="AJ13">
            <v>0</v>
          </cell>
        </row>
        <row r="14">
          <cell r="AG14">
            <v>42038129</v>
          </cell>
          <cell r="AH14">
            <v>41586519.230000004</v>
          </cell>
          <cell r="AI14">
            <v>216319113.20000002</v>
          </cell>
          <cell r="AJ14">
            <v>0</v>
          </cell>
        </row>
        <row r="15">
          <cell r="AG15">
            <v>68731652</v>
          </cell>
          <cell r="AH15">
            <v>97346923.280000001</v>
          </cell>
          <cell r="AI15">
            <v>168364059.31</v>
          </cell>
          <cell r="AJ15">
            <v>0</v>
          </cell>
        </row>
        <row r="16">
          <cell r="AG16">
            <v>39063200</v>
          </cell>
          <cell r="AH16">
            <v>44319179.829999998</v>
          </cell>
          <cell r="AI16">
            <v>122247861.33999999</v>
          </cell>
          <cell r="AJ16">
            <v>0</v>
          </cell>
        </row>
        <row r="17">
          <cell r="AG17">
            <v>58896940</v>
          </cell>
          <cell r="AH17">
            <v>66226380.820000008</v>
          </cell>
          <cell r="AI17">
            <v>185185379.31999999</v>
          </cell>
          <cell r="AJ17">
            <v>0</v>
          </cell>
        </row>
        <row r="18">
          <cell r="AG18">
            <v>51575350</v>
          </cell>
          <cell r="AH18">
            <v>46217624.649999999</v>
          </cell>
          <cell r="AI18">
            <v>190443201.59</v>
          </cell>
          <cell r="AJ18">
            <v>0</v>
          </cell>
        </row>
        <row r="19">
          <cell r="AG19">
            <v>82521834.629999995</v>
          </cell>
          <cell r="AH19">
            <v>50679978.100000001</v>
          </cell>
          <cell r="AI19">
            <v>125436996.59999999</v>
          </cell>
          <cell r="AJ19">
            <v>0</v>
          </cell>
        </row>
        <row r="20">
          <cell r="AG20">
            <v>33600576</v>
          </cell>
          <cell r="AH20">
            <v>58140952.859999999</v>
          </cell>
          <cell r="AI20">
            <v>125615833.38</v>
          </cell>
          <cell r="AJ20">
            <v>0</v>
          </cell>
        </row>
        <row r="21">
          <cell r="AG21">
            <v>96511913.680000007</v>
          </cell>
          <cell r="AH21">
            <v>126499688.24000001</v>
          </cell>
          <cell r="AI21">
            <v>245614248.37</v>
          </cell>
          <cell r="AJ21">
            <v>63000000</v>
          </cell>
        </row>
        <row r="22">
          <cell r="AG22">
            <v>58095938</v>
          </cell>
          <cell r="AH22">
            <v>31289536.100000001</v>
          </cell>
          <cell r="AI22">
            <v>135150005.94</v>
          </cell>
          <cell r="AJ22">
            <v>0</v>
          </cell>
        </row>
        <row r="23">
          <cell r="AG23">
            <v>20256080</v>
          </cell>
          <cell r="AH23">
            <v>54476147.280000001</v>
          </cell>
          <cell r="AI23">
            <v>326377838.36000001</v>
          </cell>
          <cell r="AJ23">
            <v>0</v>
          </cell>
        </row>
        <row r="24">
          <cell r="AG24">
            <v>52727100</v>
          </cell>
          <cell r="AH24">
            <v>93070020.61999999</v>
          </cell>
          <cell r="AI24">
            <v>123445998.72</v>
          </cell>
          <cell r="AJ24">
            <v>0</v>
          </cell>
        </row>
        <row r="25">
          <cell r="AG25">
            <v>38429150</v>
          </cell>
          <cell r="AH25">
            <v>42949849.109999999</v>
          </cell>
          <cell r="AI25">
            <v>166867804.47999999</v>
          </cell>
          <cell r="AJ25">
            <v>0</v>
          </cell>
        </row>
        <row r="26">
          <cell r="AG26">
            <v>105769833</v>
          </cell>
          <cell r="AH26">
            <v>170599987.97</v>
          </cell>
          <cell r="AI26">
            <v>257880030.09</v>
          </cell>
          <cell r="AJ26">
            <v>0</v>
          </cell>
        </row>
        <row r="27">
          <cell r="AG27">
            <v>48279100</v>
          </cell>
          <cell r="AH27">
            <v>32917861.390000001</v>
          </cell>
          <cell r="AI27">
            <v>142207990.02000001</v>
          </cell>
          <cell r="AJ27">
            <v>0</v>
          </cell>
        </row>
        <row r="28">
          <cell r="AG28">
            <v>66872000</v>
          </cell>
          <cell r="AH28">
            <v>51099614.209999993</v>
          </cell>
          <cell r="AI28">
            <v>182951825.77000001</v>
          </cell>
          <cell r="AJ28">
            <v>0</v>
          </cell>
        </row>
        <row r="31">
          <cell r="AG31">
            <v>195140797</v>
          </cell>
          <cell r="AH31">
            <v>267517077.16999999</v>
          </cell>
          <cell r="AI31">
            <v>448164913.31</v>
          </cell>
          <cell r="AJ31">
            <v>11350000</v>
          </cell>
        </row>
        <row r="32">
          <cell r="AG32">
            <v>367344050</v>
          </cell>
          <cell r="AH32">
            <v>767998343.47000003</v>
          </cell>
          <cell r="AI32">
            <v>2326938799.02</v>
          </cell>
          <cell r="AJ32">
            <v>121139133.75</v>
          </cell>
        </row>
        <row r="36">
          <cell r="AF36">
            <v>10258368961.939999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8" activePane="bottomRight" state="frozen"/>
      <selection activeCell="A2" sqref="A2"/>
      <selection pane="topRight" activeCell="C2" sqref="C2"/>
      <selection pane="bottomLeft" activeCell="A8" sqref="A8"/>
      <selection pane="bottomRight" activeCell="A3" sqref="A3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1" t="s">
        <v>6</v>
      </c>
      <c r="E6" s="36" t="s">
        <v>5</v>
      </c>
      <c r="F6" s="41" t="s">
        <v>30</v>
      </c>
      <c r="G6" s="11"/>
    </row>
    <row r="7" spans="1:7" ht="21" customHeight="1">
      <c r="A7" s="14" t="s">
        <v>7</v>
      </c>
      <c r="B7" s="24">
        <f t="shared" ref="B7:B24" si="0">SUM(C7:F7)</f>
        <v>175374.07149</v>
      </c>
      <c r="C7" s="27">
        <f>'[1]Район  и  поселения'!AG11/1000</f>
        <v>46179.8</v>
      </c>
      <c r="D7" s="12">
        <f>'[1]Район  и  поселения'!AH11/1000</f>
        <v>32157.06379</v>
      </c>
      <c r="E7" s="37">
        <f>'[1]Район  и  поселения'!AI11/1000</f>
        <v>97037.207699999999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577736.52058999997</v>
      </c>
      <c r="C8" s="28">
        <f>'[1]Район  и  поселения'!AG12/1000</f>
        <v>107818.186</v>
      </c>
      <c r="D8" s="8">
        <f>'[1]Район  и  поселения'!AH12/1000</f>
        <v>98119.448210000002</v>
      </c>
      <c r="E8" s="38">
        <f>'[1]Район  и  поселения'!AI12/1000</f>
        <v>371798.88637999998</v>
      </c>
      <c r="F8" s="8">
        <f>'[1]Район  и  поселения'!AJ12/1000</f>
        <v>0</v>
      </c>
      <c r="G8" s="15"/>
    </row>
    <row r="9" spans="1:7" ht="21" customHeight="1">
      <c r="A9" s="2" t="s">
        <v>9</v>
      </c>
      <c r="B9" s="25">
        <f t="shared" si="0"/>
        <v>351768.00965000002</v>
      </c>
      <c r="C9" s="28">
        <f>'[1]Район  и  поселения'!AG13/1000</f>
        <v>58396.75</v>
      </c>
      <c r="D9" s="8">
        <f>'[1]Район  и  поселения'!AH13/1000</f>
        <v>95568.89436000002</v>
      </c>
      <c r="E9" s="38">
        <f>'[1]Район  и  поселения'!AI13/1000</f>
        <v>197802.36528999999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299943.76143000001</v>
      </c>
      <c r="C10" s="28">
        <f>'[1]Район  и  поселения'!AG14/1000</f>
        <v>42038.129000000001</v>
      </c>
      <c r="D10" s="8">
        <f>'[1]Район  и  поселения'!AH14/1000</f>
        <v>41586.519230000005</v>
      </c>
      <c r="E10" s="38">
        <f>'[1]Район  и  поселения'!AI14/1000</f>
        <v>216319.11320000002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334442.63459000003</v>
      </c>
      <c r="C11" s="28">
        <f>'[1]Район  и  поселения'!AG15/1000</f>
        <v>68731.652000000002</v>
      </c>
      <c r="D11" s="8">
        <f>'[1]Район  и  поселения'!AH15/1000</f>
        <v>97346.923280000003</v>
      </c>
      <c r="E11" s="38">
        <f>'[1]Район  и  поселения'!AI15/1000</f>
        <v>168364.05931000001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205630.24116999999</v>
      </c>
      <c r="C12" s="28">
        <f>'[1]Район  и  поселения'!AG16/1000</f>
        <v>39063.199999999997</v>
      </c>
      <c r="D12" s="8">
        <f>'[1]Район  и  поселения'!AH16/1000</f>
        <v>44319.179830000001</v>
      </c>
      <c r="E12" s="38">
        <f>'[1]Район  и  поселения'!AI16/1000</f>
        <v>122247.86133999999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310308.70014000003</v>
      </c>
      <c r="C13" s="28">
        <f>'[1]Район  и  поселения'!AG17/1000</f>
        <v>58896.94</v>
      </c>
      <c r="D13" s="8">
        <f>'[1]Район  и  поселения'!AH17/1000</f>
        <v>66226.380820000006</v>
      </c>
      <c r="E13" s="38">
        <f>'[1]Район  и  поселения'!AI17/1000</f>
        <v>185185.37932000001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288236.17624</v>
      </c>
      <c r="C14" s="28">
        <f>'[1]Район  и  поселения'!AG18/1000</f>
        <v>51575.35</v>
      </c>
      <c r="D14" s="8">
        <f>'[1]Район  и  поселения'!AH18/1000</f>
        <v>46217.624649999998</v>
      </c>
      <c r="E14" s="38">
        <f>'[1]Район  и  поселения'!AI18/1000</f>
        <v>190443.20159000001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258638.80933000002</v>
      </c>
      <c r="C15" s="28">
        <f>'[1]Район  и  поселения'!AG19/1000</f>
        <v>82521.834629999998</v>
      </c>
      <c r="D15" s="8">
        <f>'[1]Район  и  поселения'!AH19/1000</f>
        <v>50679.9781</v>
      </c>
      <c r="E15" s="38">
        <f>'[1]Район  и  поселения'!AI19/1000</f>
        <v>125436.9966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217357.36223999999</v>
      </c>
      <c r="C16" s="28">
        <f>'[1]Район  и  поселения'!AG20/1000</f>
        <v>33600.576000000001</v>
      </c>
      <c r="D16" s="8">
        <f>'[1]Район  и  поселения'!AH20/1000</f>
        <v>58140.952859999998</v>
      </c>
      <c r="E16" s="38">
        <f>'[1]Район  и  поселения'!AI20/1000</f>
        <v>125615.83338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531625.85028999997</v>
      </c>
      <c r="C17" s="28">
        <f>'[1]Район  и  поселения'!AG21/1000</f>
        <v>96511.913680000012</v>
      </c>
      <c r="D17" s="8">
        <f>'[1]Район  и  поселения'!AH21/1000</f>
        <v>126499.68824</v>
      </c>
      <c r="E17" s="38">
        <f>'[1]Район  и  поселения'!AI21/1000</f>
        <v>245614.24837000002</v>
      </c>
      <c r="F17" s="8">
        <f>'[1]Район  и  поселения'!AJ21/1000</f>
        <v>63000</v>
      </c>
      <c r="G17" s="15"/>
    </row>
    <row r="18" spans="1:7" ht="21" customHeight="1">
      <c r="A18" s="2" t="s">
        <v>18</v>
      </c>
      <c r="B18" s="25">
        <f t="shared" si="0"/>
        <v>224535.48003999999</v>
      </c>
      <c r="C18" s="28">
        <f>'[1]Район  и  поселения'!AG22/1000</f>
        <v>58095.938000000002</v>
      </c>
      <c r="D18" s="8">
        <f>'[1]Район  и  поселения'!AH22/1000</f>
        <v>31289.536100000001</v>
      </c>
      <c r="E18" s="38">
        <f>'[1]Район  и  поселения'!AI22/1000</f>
        <v>135150.00594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401110.06563999999</v>
      </c>
      <c r="C19" s="28">
        <f>'[1]Район  и  поселения'!AG23/1000</f>
        <v>20256.080000000002</v>
      </c>
      <c r="D19" s="8">
        <f>'[1]Район  и  поселения'!AH23/1000</f>
        <v>54476.147280000005</v>
      </c>
      <c r="E19" s="38">
        <f>'[1]Район  и  поселения'!AI23/1000</f>
        <v>326377.83835999999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269243.11933999998</v>
      </c>
      <c r="C20" s="28">
        <f>'[1]Район  и  поселения'!AG24/1000</f>
        <v>52727.1</v>
      </c>
      <c r="D20" s="8">
        <f>'[1]Район  и  поселения'!AH24/1000</f>
        <v>93070.020619999996</v>
      </c>
      <c r="E20" s="38">
        <f>'[1]Район  и  поселения'!AI24/1000</f>
        <v>123445.99872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248246.80359</v>
      </c>
      <c r="C21" s="28">
        <f>'[1]Район  и  поселения'!AG25/1000</f>
        <v>38429.15</v>
      </c>
      <c r="D21" s="8">
        <f>'[1]Район  и  поселения'!AH25/1000</f>
        <v>42949.849110000003</v>
      </c>
      <c r="E21" s="38">
        <f>'[1]Район  и  поселения'!AI25/1000</f>
        <v>166867.80447999999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534249.85106000002</v>
      </c>
      <c r="C22" s="28">
        <f>'[1]Район  и  поселения'!AG26/1000</f>
        <v>105769.833</v>
      </c>
      <c r="D22" s="8">
        <f>'[1]Район  и  поселения'!AH26/1000</f>
        <v>170599.98796999999</v>
      </c>
      <c r="E22" s="38">
        <f>'[1]Район  и  поселения'!AI26/1000</f>
        <v>257880.03009000001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223404.95140999998</v>
      </c>
      <c r="C23" s="28">
        <f>'[1]Район  и  поселения'!AG27/1000</f>
        <v>48279.1</v>
      </c>
      <c r="D23" s="8">
        <f>'[1]Район  и  поселения'!AH27/1000</f>
        <v>32917.861389999998</v>
      </c>
      <c r="E23" s="38">
        <f>'[1]Район  и  поселения'!AI27/1000</f>
        <v>142207.99002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300923.43998000002</v>
      </c>
      <c r="C24" s="29">
        <f>'[1]Район  и  поселения'!AG28/1000</f>
        <v>66872</v>
      </c>
      <c r="D24" s="30">
        <f>'[1]Район  и  поселения'!AH28/1000</f>
        <v>51099.614209999992</v>
      </c>
      <c r="E24" s="39">
        <f>'[1]Район  и  поселения'!AI28/1000</f>
        <v>182951.82577000002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5752775.848220001</v>
      </c>
      <c r="C25" s="33">
        <f>SUM(C7:C24)</f>
        <v>1075763.5323099997</v>
      </c>
      <c r="D25" s="32">
        <f>SUM(D7:D24)</f>
        <v>1233265.6700499998</v>
      </c>
      <c r="E25" s="34">
        <f>SUM(E7:E24)</f>
        <v>3380746.6458599996</v>
      </c>
      <c r="F25" s="32">
        <f>SUM(F7:F24)</f>
        <v>63000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922172.78747999994</v>
      </c>
      <c r="C27" s="28">
        <f>'[1]Район  и  поселения'!AG31/1000</f>
        <v>195140.79699999999</v>
      </c>
      <c r="D27" s="8">
        <f>'[1]Район  и  поселения'!AH31/1000</f>
        <v>267517.07717</v>
      </c>
      <c r="E27" s="38">
        <f>'[1]Район  и  поселения'!AI31/1000</f>
        <v>448164.91330999997</v>
      </c>
      <c r="F27" s="8">
        <f>'[1]Район  и  поселения'!AJ31/1000</f>
        <v>11350</v>
      </c>
      <c r="G27" s="15"/>
    </row>
    <row r="28" spans="1:7" ht="21" customHeight="1" thickBot="1">
      <c r="A28" s="3" t="s">
        <v>27</v>
      </c>
      <c r="B28" s="18">
        <f>SUM(C28:F28)</f>
        <v>3583420.3262399998</v>
      </c>
      <c r="C28" s="28">
        <f>'[1]Район  и  поселения'!AG32/1000</f>
        <v>367344.05</v>
      </c>
      <c r="D28" s="8">
        <f>'[1]Район  и  поселения'!AH32/1000</f>
        <v>767998.34347000008</v>
      </c>
      <c r="E28" s="38">
        <f>'[1]Район  и  поселения'!AI32/1000</f>
        <v>2326938.7990199998</v>
      </c>
      <c r="F28" s="8">
        <f>'[1]Район  и  поселения'!AJ32/1000</f>
        <v>121139.13374999999</v>
      </c>
      <c r="G28" s="15"/>
    </row>
    <row r="29" spans="1:7" ht="21" customHeight="1" thickBot="1">
      <c r="A29" s="10" t="s">
        <v>28</v>
      </c>
      <c r="B29" s="19">
        <f>SUM(B27:B28)</f>
        <v>4505593.1137199998</v>
      </c>
      <c r="C29" s="35">
        <f>SUM(C27:C28)</f>
        <v>562484.84699999995</v>
      </c>
      <c r="D29" s="19">
        <f>SUM(D27:D28)</f>
        <v>1035515.4206400001</v>
      </c>
      <c r="E29" s="40">
        <f>SUM(E27:E28)</f>
        <v>2775103.7123299995</v>
      </c>
      <c r="F29" s="19">
        <f>SUM(F27:F28)</f>
        <v>132489.13374999998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10258368.961940002</v>
      </c>
      <c r="C32" s="35">
        <f>C25+C29</f>
        <v>1638248.3793099998</v>
      </c>
      <c r="D32" s="19">
        <f>D25+D29</f>
        <v>2268781.09069</v>
      </c>
      <c r="E32" s="40">
        <f>E25+E29</f>
        <v>6155850.3581899991</v>
      </c>
      <c r="F32" s="19">
        <f>F25+F29</f>
        <v>195489.13374999998</v>
      </c>
      <c r="G32" s="15"/>
    </row>
    <row r="33" spans="2:2" hidden="1"/>
    <row r="34" spans="2:2">
      <c r="B34" s="42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3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2019-07-18T08:33:12Z</cp:lastPrinted>
  <dcterms:created xsi:type="dcterms:W3CDTF">2007-12-05T11:50:40Z</dcterms:created>
  <dcterms:modified xsi:type="dcterms:W3CDTF">2019-07-18T08:34:04Z</dcterms:modified>
</cp:coreProperties>
</file>