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25725"/>
</workbook>
</file>

<file path=xl/calcChain.xml><?xml version="1.0" encoding="utf-8"?>
<calcChain xmlns="http://schemas.openxmlformats.org/spreadsheetml/2006/main">
  <c r="F28" i="1"/>
  <c r="E28"/>
  <c r="D28"/>
  <c r="C28"/>
  <c r="F27"/>
  <c r="E27"/>
  <c r="D27"/>
  <c r="C2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F7"/>
  <c r="E7"/>
  <c r="D7"/>
  <c r="C7"/>
  <c r="F29" l="1"/>
  <c r="E29"/>
  <c r="F25"/>
  <c r="C29"/>
  <c r="E25"/>
  <c r="C25" l="1"/>
  <c r="C32" s="1"/>
  <c r="F32"/>
  <c r="E32"/>
  <c r="B12" l="1"/>
  <c r="B18"/>
  <c r="B15"/>
  <c r="B10"/>
  <c r="B21" l="1"/>
  <c r="B22"/>
  <c r="B13" l="1"/>
  <c r="B28" l="1"/>
  <c r="B17" l="1"/>
  <c r="B8"/>
  <c r="D29" l="1"/>
  <c r="B27"/>
  <c r="B29" s="1"/>
  <c r="B20" l="1"/>
  <c r="B19" l="1"/>
  <c r="B23"/>
  <c r="B14"/>
  <c r="B16"/>
  <c r="B24"/>
  <c r="B11"/>
  <c r="B7" l="1"/>
  <c r="B9" l="1"/>
  <c r="B25" s="1"/>
  <c r="B32" s="1"/>
  <c r="B34" s="1"/>
  <c r="D25"/>
  <c r="D32" s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<sst xmlns="http://schemas.openxmlformats.org/spreadsheetml/2006/main" count="32" uniqueCount="32">
  <si>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</si>
  <si>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</si>
  <si>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</si>
  <si>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</si>
  <si>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</si>
  <si>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</si>
  <si>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</si>
  <si>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</si>
  <si>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</si>
  <si>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</si>
  <si>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</si>
  <si>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</si>
  <si>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</si>
  <si>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</si>
  <si>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</si>
  <si>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</si>
  <si>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</si>
  <si>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</si>
  <si>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</si>
  <si>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</si>
  <si>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</si>
  <si>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</si>
  <si>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</si>
  <si>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</si>
  <si>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</si>
  <si>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</si>
  <si>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</si>
  <si>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</si>
  <si>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</si>
  <si>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</si>
  <si>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</si>
  <si>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ЗА  9  МЕСЯЦЕВ  2019 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</si>
</sst>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5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0" fontId="2" fillId="0" borderId="10" xfId="0" applyFont="1" applyBorder="1" applyAlignment="1">
      <alignment horizontal="center" vertical="center" wrapText="1"/>
    </xf>
    <xf numFmtId="43" fontId="4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9%20%20&#1043;&#1054;&#1044;/&#1055;&#1088;&#1086;&#1074;&#1077;&#1088;&#1086;&#1095;&#1085;&#1072;&#1103;%20%20&#1090;&#1072;&#1073;&#1083;&#1080;&#1094;&#1072;%20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очная  таблица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  <sheetName val="субсидия  ВР 522"/>
      <sheetName val="Федеральная  субсидия"/>
    </sheetNames>
    <sheetDataSet>
      <sheetData sheetId="0"/>
      <sheetData sheetId="1"/>
      <sheetData sheetId="2"/>
      <sheetData sheetId="3"/>
      <sheetData sheetId="4">
        <row r="11">
          <cell r="AG11">
            <v>59202890</v>
          </cell>
          <cell r="AH11">
            <v>46666969.509999998</v>
          </cell>
          <cell r="AI11">
            <v>128538029.98</v>
          </cell>
          <cell r="AJ11">
            <v>0</v>
          </cell>
        </row>
        <row r="12">
          <cell r="AG12">
            <v>128375776</v>
          </cell>
          <cell r="AH12">
            <v>178783525.73999995</v>
          </cell>
          <cell r="AI12">
            <v>453223277.81999999</v>
          </cell>
          <cell r="AJ12">
            <v>20000000</v>
          </cell>
        </row>
        <row r="13">
          <cell r="AG13">
            <v>78741750</v>
          </cell>
          <cell r="AH13">
            <v>172719140.56</v>
          </cell>
          <cell r="AI13">
            <v>271277398.20999998</v>
          </cell>
          <cell r="AJ13">
            <v>0</v>
          </cell>
        </row>
        <row r="14">
          <cell r="AG14">
            <v>61667362</v>
          </cell>
          <cell r="AH14">
            <v>88621827.510000005</v>
          </cell>
          <cell r="AI14">
            <v>266164012.06</v>
          </cell>
          <cell r="AJ14">
            <v>0</v>
          </cell>
        </row>
        <row r="15">
          <cell r="AG15">
            <v>104929657</v>
          </cell>
          <cell r="AH15">
            <v>149958718.69999999</v>
          </cell>
          <cell r="AI15">
            <v>245228637.03</v>
          </cell>
          <cell r="AJ15">
            <v>0</v>
          </cell>
        </row>
        <row r="16">
          <cell r="AG16">
            <v>49624736</v>
          </cell>
          <cell r="AH16">
            <v>97912338.659999996</v>
          </cell>
          <cell r="AI16">
            <v>165304519.5</v>
          </cell>
          <cell r="AJ16">
            <v>0</v>
          </cell>
        </row>
        <row r="17">
          <cell r="AG17">
            <v>87201924</v>
          </cell>
          <cell r="AH17">
            <v>141217975.93000001</v>
          </cell>
          <cell r="AI17">
            <v>265340088.99000001</v>
          </cell>
          <cell r="AJ17">
            <v>0</v>
          </cell>
        </row>
        <row r="18">
          <cell r="AG18">
            <v>80519904</v>
          </cell>
          <cell r="AH18">
            <v>101309602.35000001</v>
          </cell>
          <cell r="AI18">
            <v>257562657.25</v>
          </cell>
          <cell r="AJ18">
            <v>0</v>
          </cell>
        </row>
        <row r="19">
          <cell r="AG19">
            <v>119002688.62</v>
          </cell>
          <cell r="AH19">
            <v>97385290.679999992</v>
          </cell>
          <cell r="AI19">
            <v>165251708.12</v>
          </cell>
          <cell r="AJ19">
            <v>0</v>
          </cell>
        </row>
        <row r="20">
          <cell r="AG20">
            <v>47686306</v>
          </cell>
          <cell r="AH20">
            <v>122823792.39000002</v>
          </cell>
          <cell r="AI20">
            <v>143809512.88999999</v>
          </cell>
          <cell r="AJ20">
            <v>0</v>
          </cell>
        </row>
        <row r="21">
          <cell r="AG21">
            <v>130106693.15000001</v>
          </cell>
          <cell r="AH21">
            <v>228452367.00999999</v>
          </cell>
          <cell r="AI21">
            <v>328579877.13999999</v>
          </cell>
          <cell r="AJ21">
            <v>140761606.75999999</v>
          </cell>
        </row>
        <row r="22">
          <cell r="AG22">
            <v>70749861</v>
          </cell>
          <cell r="AH22">
            <v>65659974.419999994</v>
          </cell>
          <cell r="AI22">
            <v>190618457.75999999</v>
          </cell>
          <cell r="AJ22">
            <v>0</v>
          </cell>
        </row>
        <row r="23">
          <cell r="AG23">
            <v>29596447.75</v>
          </cell>
          <cell r="AH23">
            <v>218451547.72</v>
          </cell>
          <cell r="AI23">
            <v>422376819.61000001</v>
          </cell>
          <cell r="AJ23">
            <v>0</v>
          </cell>
        </row>
        <row r="24">
          <cell r="AG24">
            <v>83631400</v>
          </cell>
          <cell r="AH24">
            <v>140463348.39999998</v>
          </cell>
          <cell r="AI24">
            <v>163792687.94999999</v>
          </cell>
          <cell r="AJ24">
            <v>0</v>
          </cell>
        </row>
        <row r="25">
          <cell r="AG25">
            <v>58583132</v>
          </cell>
          <cell r="AH25">
            <v>96032066.23999998</v>
          </cell>
          <cell r="AI25">
            <v>238166379.56999999</v>
          </cell>
          <cell r="AJ25">
            <v>0</v>
          </cell>
        </row>
        <row r="26">
          <cell r="AG26">
            <v>147215750</v>
          </cell>
          <cell r="AH26">
            <v>366014367.61000001</v>
          </cell>
          <cell r="AI26">
            <v>343432733.51999998</v>
          </cell>
          <cell r="AJ26">
            <v>0</v>
          </cell>
        </row>
        <row r="27">
          <cell r="AG27">
            <v>64888250</v>
          </cell>
          <cell r="AH27">
            <v>162535567.95999998</v>
          </cell>
          <cell r="AI27">
            <v>179920860.71000001</v>
          </cell>
          <cell r="AJ27">
            <v>0</v>
          </cell>
        </row>
        <row r="28">
          <cell r="AG28">
            <v>87372475</v>
          </cell>
          <cell r="AH28">
            <v>106193965.28</v>
          </cell>
          <cell r="AI28">
            <v>247590522.30000001</v>
          </cell>
          <cell r="AJ28">
            <v>0</v>
          </cell>
        </row>
        <row r="31">
          <cell r="AG31">
            <v>230355766</v>
          </cell>
          <cell r="AH31">
            <v>390006970.63999999</v>
          </cell>
          <cell r="AI31">
            <v>618775029.90999997</v>
          </cell>
          <cell r="AJ31">
            <v>20500000</v>
          </cell>
        </row>
        <row r="32">
          <cell r="AG32">
            <v>497516075</v>
          </cell>
          <cell r="AH32">
            <v>1451656816.53</v>
          </cell>
          <cell r="AI32">
            <v>3129775230.0900002</v>
          </cell>
          <cell r="AJ32">
            <v>686419800.38999999</v>
          </cell>
        </row>
        <row r="36">
          <cell r="AF36">
            <v>15732244864.920002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34"/>
  <sheetViews>
    <sheetView tabSelected="1" topLeftCell="A2" zoomScale="95" zoomScaleNormal="80" workbookViewId="0">
      <pane xSplit="1" ySplit="5" topLeftCell="B25" activePane="bottomRight" state="frozen"/>
      <selection activeCell="A2" sqref="A2"/>
      <selection pane="topRight" activeCell="C2" sqref="C2"/>
      <selection pane="bottomLeft" activeCell="A8" sqref="A8"/>
      <selection pane="bottomRight" activeCell="C28" sqref="C28"/>
    </sheetView>
  </sheetViews>
  <sheetFormatPr defaultColWidth="9.08984375" defaultRowHeight="13"/>
  <cols>
    <col min="1" max="1" width="24.90625" style="1" customWidth="1"/>
    <col min="2" max="2" width="16.453125" style="1" customWidth="1"/>
    <col min="3" max="4" width="15.08984375" style="1" customWidth="1"/>
    <col min="5" max="5" width="15.54296875" style="1" customWidth="1"/>
    <col min="6" max="6" width="17.453125" style="1" customWidth="1"/>
    <col min="7" max="16384" width="9.08984375" style="1"/>
  </cols>
  <sheetData>
    <row r="1" spans="1:7">
      <c r="B1" s="9"/>
      <c r="C1" s="9"/>
    </row>
    <row r="2" spans="1:7" ht="36" customHeight="1">
      <c r="A2" s="48" t="s">
        <v>31</v>
      </c>
      <c r="B2" s="48"/>
      <c r="C2" s="48"/>
      <c r="D2" s="48"/>
      <c r="E2" s="48"/>
      <c r="F2" s="48"/>
    </row>
    <row r="4" spans="1:7" ht="13.5" thickBot="1">
      <c r="F4" s="1" t="s">
        <v>0</v>
      </c>
    </row>
    <row r="5" spans="1:7" ht="13.5" thickBot="1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39.5" thickBot="1">
      <c r="A6" s="50"/>
      <c r="B6" s="44"/>
      <c r="C6" s="31" t="s">
        <v>4</v>
      </c>
      <c r="D6" s="41" t="s">
        <v>6</v>
      </c>
      <c r="E6" s="36" t="s">
        <v>5</v>
      </c>
      <c r="F6" s="41" t="s">
        <v>30</v>
      </c>
      <c r="G6" s="11"/>
    </row>
    <row r="7" spans="1:7" ht="21" customHeight="1">
      <c r="A7" s="14" t="s">
        <v>7</v>
      </c>
      <c r="B7" s="24">
        <f t="shared" ref="B7:B24" si="0">SUM(C7:F7)</f>
        <v>234407.88949</v>
      </c>
      <c r="C7" s="27">
        <f>'[1]Район  и  поселения'!AG11/1000</f>
        <v>59202.89</v>
      </c>
      <c r="D7" s="12">
        <f>'[1]Район  и  поселения'!AH11/1000</f>
        <v>46666.969509999995</v>
      </c>
      <c r="E7" s="37">
        <f>'[1]Район  и  поселения'!AI11/1000</f>
        <v>128538.02998000001</v>
      </c>
      <c r="F7" s="12">
        <f>'[1]Район  и  поселения'!AJ11/1000</f>
        <v>0</v>
      </c>
      <c r="G7" s="15"/>
    </row>
    <row r="8" spans="1:7" ht="21" customHeight="1">
      <c r="A8" s="2" t="s">
        <v>8</v>
      </c>
      <c r="B8" s="25">
        <f t="shared" si="0"/>
        <v>780382.57955999998</v>
      </c>
      <c r="C8" s="28">
        <f>'[1]Район  и  поселения'!AG12/1000</f>
        <v>128375.776</v>
      </c>
      <c r="D8" s="8">
        <f>'[1]Район  и  поселения'!AH12/1000</f>
        <v>178783.52573999995</v>
      </c>
      <c r="E8" s="38">
        <f>'[1]Район  и  поселения'!AI12/1000</f>
        <v>453223.27782000002</v>
      </c>
      <c r="F8" s="8">
        <f>'[1]Район  и  поселения'!AJ12/1000</f>
        <v>20000</v>
      </c>
      <c r="G8" s="15"/>
    </row>
    <row r="9" spans="1:7" ht="21" customHeight="1">
      <c r="A9" s="2" t="s">
        <v>9</v>
      </c>
      <c r="B9" s="25">
        <f t="shared" si="0"/>
        <v>522738.28876999998</v>
      </c>
      <c r="C9" s="28">
        <f>'[1]Район  и  поселения'!AG13/1000</f>
        <v>78741.75</v>
      </c>
      <c r="D9" s="8">
        <f>'[1]Район  и  поселения'!AH13/1000</f>
        <v>172719.14056</v>
      </c>
      <c r="E9" s="38">
        <f>'[1]Район  и  поселения'!AI13/1000</f>
        <v>271277.39820999996</v>
      </c>
      <c r="F9" s="8">
        <f>'[1]Район  и  поселения'!AJ13/1000</f>
        <v>0</v>
      </c>
      <c r="G9" s="15"/>
    </row>
    <row r="10" spans="1:7" ht="21" customHeight="1">
      <c r="A10" s="2" t="s">
        <v>10</v>
      </c>
      <c r="B10" s="25">
        <f t="shared" si="0"/>
        <v>416453.20156999998</v>
      </c>
      <c r="C10" s="28">
        <f>'[1]Район  и  поселения'!AG14/1000</f>
        <v>61667.362000000001</v>
      </c>
      <c r="D10" s="8">
        <f>'[1]Район  и  поселения'!AH14/1000</f>
        <v>88621.827510000003</v>
      </c>
      <c r="E10" s="38">
        <f>'[1]Район  и  поселения'!AI14/1000</f>
        <v>266164.01205999998</v>
      </c>
      <c r="F10" s="8">
        <f>'[1]Район  и  поселения'!AJ14/1000</f>
        <v>0</v>
      </c>
      <c r="G10" s="15"/>
    </row>
    <row r="11" spans="1:7" ht="21" customHeight="1">
      <c r="A11" s="2" t="s">
        <v>11</v>
      </c>
      <c r="B11" s="25">
        <f t="shared" si="0"/>
        <v>500117.01273000002</v>
      </c>
      <c r="C11" s="28">
        <f>'[1]Район  и  поселения'!AG15/1000</f>
        <v>104929.65700000001</v>
      </c>
      <c r="D11" s="8">
        <f>'[1]Район  и  поселения'!AH15/1000</f>
        <v>149958.7187</v>
      </c>
      <c r="E11" s="38">
        <f>'[1]Район  и  поселения'!AI15/1000</f>
        <v>245228.63703000001</v>
      </c>
      <c r="F11" s="8">
        <f>'[1]Район  и  поселения'!AJ15/1000</f>
        <v>0</v>
      </c>
      <c r="G11" s="15"/>
    </row>
    <row r="12" spans="1:7" ht="21" customHeight="1">
      <c r="A12" s="2" t="s">
        <v>12</v>
      </c>
      <c r="B12" s="25">
        <f t="shared" si="0"/>
        <v>312841.59415999998</v>
      </c>
      <c r="C12" s="28">
        <f>'[1]Район  и  поселения'!AG16/1000</f>
        <v>49624.735999999997</v>
      </c>
      <c r="D12" s="8">
        <f>'[1]Район  и  поселения'!AH16/1000</f>
        <v>97912.338659999994</v>
      </c>
      <c r="E12" s="38">
        <f>'[1]Район  и  поселения'!AI16/1000</f>
        <v>165304.51949999999</v>
      </c>
      <c r="F12" s="8">
        <f>'[1]Район  и  поселения'!AJ16/1000</f>
        <v>0</v>
      </c>
      <c r="G12" s="15"/>
    </row>
    <row r="13" spans="1:7" ht="21" customHeight="1">
      <c r="A13" s="2" t="s">
        <v>13</v>
      </c>
      <c r="B13" s="25">
        <f t="shared" si="0"/>
        <v>493759.98892000003</v>
      </c>
      <c r="C13" s="28">
        <f>'[1]Район  и  поселения'!AG17/1000</f>
        <v>87201.923999999999</v>
      </c>
      <c r="D13" s="8">
        <f>'[1]Район  и  поселения'!AH17/1000</f>
        <v>141217.97593000002</v>
      </c>
      <c r="E13" s="38">
        <f>'[1]Район  и  поселения'!AI17/1000</f>
        <v>265340.08899000002</v>
      </c>
      <c r="F13" s="8">
        <f>'[1]Район  и  поселения'!AJ17/1000</f>
        <v>0</v>
      </c>
      <c r="G13" s="15"/>
    </row>
    <row r="14" spans="1:7" ht="21" customHeight="1">
      <c r="A14" s="2" t="s">
        <v>14</v>
      </c>
      <c r="B14" s="25">
        <f t="shared" si="0"/>
        <v>439392.16359999997</v>
      </c>
      <c r="C14" s="28">
        <f>'[1]Район  и  поселения'!AG18/1000</f>
        <v>80519.903999999995</v>
      </c>
      <c r="D14" s="8">
        <f>'[1]Район  и  поселения'!AH18/1000</f>
        <v>101309.60235000002</v>
      </c>
      <c r="E14" s="38">
        <f>'[1]Район  и  поселения'!AI18/1000</f>
        <v>257562.65724999999</v>
      </c>
      <c r="F14" s="8">
        <f>'[1]Район  и  поселения'!AJ18/1000</f>
        <v>0</v>
      </c>
      <c r="G14" s="15"/>
    </row>
    <row r="15" spans="1:7" ht="21" customHeight="1">
      <c r="A15" s="2" t="s">
        <v>15</v>
      </c>
      <c r="B15" s="25">
        <f t="shared" si="0"/>
        <v>381639.68741999997</v>
      </c>
      <c r="C15" s="28">
        <f>'[1]Район  и  поселения'!AG19/1000</f>
        <v>119002.68862</v>
      </c>
      <c r="D15" s="8">
        <f>'[1]Район  и  поселения'!AH19/1000</f>
        <v>97385.290679999991</v>
      </c>
      <c r="E15" s="38">
        <f>'[1]Район  и  поселения'!AI19/1000</f>
        <v>165251.70812</v>
      </c>
      <c r="F15" s="8">
        <f>'[1]Район  и  поселения'!AJ19/1000</f>
        <v>0</v>
      </c>
      <c r="G15" s="15"/>
    </row>
    <row r="16" spans="1:7" ht="21" customHeight="1">
      <c r="A16" s="2" t="s">
        <v>16</v>
      </c>
      <c r="B16" s="25">
        <f t="shared" si="0"/>
        <v>314319.61127999995</v>
      </c>
      <c r="C16" s="28">
        <f>'[1]Район  и  поселения'!AG20/1000</f>
        <v>47686.305999999997</v>
      </c>
      <c r="D16" s="8">
        <f>'[1]Район  и  поселения'!AH20/1000</f>
        <v>122823.79239000002</v>
      </c>
      <c r="E16" s="38">
        <f>'[1]Район  и  поселения'!AI20/1000</f>
        <v>143809.51288999998</v>
      </c>
      <c r="F16" s="8">
        <f>'[1]Район  и  поселения'!AJ20/1000</f>
        <v>0</v>
      </c>
      <c r="G16" s="15"/>
    </row>
    <row r="17" spans="1:7" ht="21" customHeight="1">
      <c r="A17" s="2" t="s">
        <v>17</v>
      </c>
      <c r="B17" s="25">
        <f t="shared" si="0"/>
        <v>827900.54405999999</v>
      </c>
      <c r="C17" s="28">
        <f>'[1]Район  и  поселения'!AG21/1000</f>
        <v>130106.69315000001</v>
      </c>
      <c r="D17" s="8">
        <f>'[1]Район  и  поселения'!AH21/1000</f>
        <v>228452.36700999999</v>
      </c>
      <c r="E17" s="38">
        <f>'[1]Район  и  поселения'!AI21/1000</f>
        <v>328579.87714</v>
      </c>
      <c r="F17" s="8">
        <f>'[1]Район  и  поселения'!AJ21/1000</f>
        <v>140761.60676</v>
      </c>
      <c r="G17" s="15"/>
    </row>
    <row r="18" spans="1:7" ht="21" customHeight="1">
      <c r="A18" s="2" t="s">
        <v>18</v>
      </c>
      <c r="B18" s="25">
        <f t="shared" si="0"/>
        <v>327028.29318000004</v>
      </c>
      <c r="C18" s="28">
        <f>'[1]Район  и  поселения'!AG22/1000</f>
        <v>70749.861000000004</v>
      </c>
      <c r="D18" s="8">
        <f>'[1]Район  и  поселения'!AH22/1000</f>
        <v>65659.974419999999</v>
      </c>
      <c r="E18" s="38">
        <f>'[1]Район  и  поселения'!AI22/1000</f>
        <v>190618.45775999999</v>
      </c>
      <c r="F18" s="8">
        <f>'[1]Район  и  поселения'!AJ22/1000</f>
        <v>0</v>
      </c>
      <c r="G18" s="15"/>
    </row>
    <row r="19" spans="1:7" ht="21" customHeight="1">
      <c r="A19" s="2" t="s">
        <v>19</v>
      </c>
      <c r="B19" s="25">
        <f t="shared" si="0"/>
        <v>670424.81507999997</v>
      </c>
      <c r="C19" s="28">
        <f>'[1]Район  и  поселения'!AG23/1000</f>
        <v>29596.447749999999</v>
      </c>
      <c r="D19" s="8">
        <f>'[1]Район  и  поселения'!AH23/1000</f>
        <v>218451.54772</v>
      </c>
      <c r="E19" s="38">
        <f>'[1]Район  и  поселения'!AI23/1000</f>
        <v>422376.81961000001</v>
      </c>
      <c r="F19" s="8">
        <f>'[1]Район  и  поселения'!AJ23/1000</f>
        <v>0</v>
      </c>
      <c r="G19" s="15"/>
    </row>
    <row r="20" spans="1:7" ht="21" customHeight="1">
      <c r="A20" s="2" t="s">
        <v>20</v>
      </c>
      <c r="B20" s="25">
        <f t="shared" si="0"/>
        <v>387887.43634999997</v>
      </c>
      <c r="C20" s="28">
        <f>'[1]Район  и  поселения'!AG24/1000</f>
        <v>83631.399999999994</v>
      </c>
      <c r="D20" s="8">
        <f>'[1]Район  и  поселения'!AH24/1000</f>
        <v>140463.34839999999</v>
      </c>
      <c r="E20" s="38">
        <f>'[1]Район  и  поселения'!AI24/1000</f>
        <v>163792.68794999999</v>
      </c>
      <c r="F20" s="8">
        <f>'[1]Район  и  поселения'!AJ24/1000</f>
        <v>0</v>
      </c>
      <c r="G20" s="15"/>
    </row>
    <row r="21" spans="1:7" ht="21" customHeight="1">
      <c r="A21" s="2" t="s">
        <v>21</v>
      </c>
      <c r="B21" s="25">
        <f t="shared" si="0"/>
        <v>392781.57780999999</v>
      </c>
      <c r="C21" s="28">
        <f>'[1]Район  и  поселения'!AG25/1000</f>
        <v>58583.131999999998</v>
      </c>
      <c r="D21" s="8">
        <f>'[1]Район  и  поселения'!AH25/1000</f>
        <v>96032.066239999986</v>
      </c>
      <c r="E21" s="38">
        <f>'[1]Район  и  поселения'!AI25/1000</f>
        <v>238166.37956999999</v>
      </c>
      <c r="F21" s="8">
        <f>'[1]Район  и  поселения'!AJ25/1000</f>
        <v>0</v>
      </c>
      <c r="G21" s="15"/>
    </row>
    <row r="22" spans="1:7" ht="21" customHeight="1">
      <c r="A22" s="2" t="s">
        <v>22</v>
      </c>
      <c r="B22" s="25">
        <f t="shared" si="0"/>
        <v>856662.85113000008</v>
      </c>
      <c r="C22" s="28">
        <f>'[1]Район  и  поселения'!AG26/1000</f>
        <v>147215.75</v>
      </c>
      <c r="D22" s="8">
        <f>'[1]Район  и  поселения'!AH26/1000</f>
        <v>366014.36761000002</v>
      </c>
      <c r="E22" s="38">
        <f>'[1]Район  и  поселения'!AI26/1000</f>
        <v>343432.73352000001</v>
      </c>
      <c r="F22" s="8">
        <f>'[1]Район  и  поселения'!AJ26/1000</f>
        <v>0</v>
      </c>
      <c r="G22" s="15"/>
    </row>
    <row r="23" spans="1:7" ht="21" customHeight="1">
      <c r="A23" s="2" t="s">
        <v>23</v>
      </c>
      <c r="B23" s="25">
        <f t="shared" si="0"/>
        <v>407344.67866999999</v>
      </c>
      <c r="C23" s="28">
        <f>'[1]Район  и  поселения'!AG27/1000</f>
        <v>64888.25</v>
      </c>
      <c r="D23" s="8">
        <f>'[1]Район  и  поселения'!AH27/1000</f>
        <v>162535.56795999999</v>
      </c>
      <c r="E23" s="38">
        <f>'[1]Район  и  поселения'!AI27/1000</f>
        <v>179920.86071000001</v>
      </c>
      <c r="F23" s="8">
        <f>'[1]Район  и  поселения'!AJ27/1000</f>
        <v>0</v>
      </c>
      <c r="G23" s="15"/>
    </row>
    <row r="24" spans="1:7" ht="21" customHeight="1" thickBot="1">
      <c r="A24" s="3" t="s">
        <v>24</v>
      </c>
      <c r="B24" s="26">
        <f t="shared" si="0"/>
        <v>441156.96258000005</v>
      </c>
      <c r="C24" s="29">
        <f>'[1]Район  и  поселения'!AG28/1000</f>
        <v>87372.475000000006</v>
      </c>
      <c r="D24" s="30">
        <f>'[1]Район  и  поселения'!AH28/1000</f>
        <v>106193.96528</v>
      </c>
      <c r="E24" s="39">
        <f>'[1]Район  и  поселения'!AI28/1000</f>
        <v>247590.52230000001</v>
      </c>
      <c r="F24" s="30">
        <f>'[1]Район  и  поселения'!AJ28/1000</f>
        <v>0</v>
      </c>
      <c r="G24" s="15"/>
    </row>
    <row r="25" spans="1:7" ht="21" customHeight="1" thickBot="1">
      <c r="A25" s="4" t="s">
        <v>25</v>
      </c>
      <c r="B25" s="19">
        <f>SUM(B7:B24)</f>
        <v>8707239.1763599999</v>
      </c>
      <c r="C25" s="33">
        <f>SUM(C7:C24)</f>
        <v>1489097.0025200001</v>
      </c>
      <c r="D25" s="32">
        <f>SUM(D7:D24)</f>
        <v>2581202.3866700004</v>
      </c>
      <c r="E25" s="34">
        <f>SUM(E7:E24)</f>
        <v>4476178.1804100005</v>
      </c>
      <c r="F25" s="32">
        <f>SUM(F7:F24)</f>
        <v>160761.60676</v>
      </c>
      <c r="G25" s="15"/>
    </row>
    <row r="26" spans="1:7" ht="21" customHeight="1">
      <c r="A26" s="5"/>
      <c r="B26" s="20"/>
      <c r="C26" s="22"/>
      <c r="D26" s="6"/>
      <c r="E26" s="22"/>
      <c r="F26" s="6"/>
      <c r="G26" s="15"/>
    </row>
    <row r="27" spans="1:7" ht="21" customHeight="1">
      <c r="A27" s="7" t="s">
        <v>26</v>
      </c>
      <c r="B27" s="17">
        <f>SUM(C27:F27)</f>
        <v>1259637.7665499998</v>
      </c>
      <c r="C27" s="28">
        <f>'[1]Район  и  поселения'!AG31/1000</f>
        <v>230355.766</v>
      </c>
      <c r="D27" s="8">
        <f>'[1]Район  и  поселения'!AH31/1000</f>
        <v>390006.97064000001</v>
      </c>
      <c r="E27" s="38">
        <f>'[1]Район  и  поселения'!AI31/1000</f>
        <v>618775.02990999992</v>
      </c>
      <c r="F27" s="8">
        <f>'[1]Район  и  поселения'!AJ31/1000</f>
        <v>20500</v>
      </c>
      <c r="G27" s="15"/>
    </row>
    <row r="28" spans="1:7" ht="21" customHeight="1" thickBot="1">
      <c r="A28" s="3" t="s">
        <v>27</v>
      </c>
      <c r="B28" s="18">
        <f>SUM(C28:F28)</f>
        <v>5765367.9220100008</v>
      </c>
      <c r="C28" s="28">
        <f>'[1]Район  и  поселения'!AG32/1000</f>
        <v>497516.07500000001</v>
      </c>
      <c r="D28" s="8">
        <f>'[1]Район  и  поселения'!AH32/1000</f>
        <v>1451656.81653</v>
      </c>
      <c r="E28" s="38">
        <f>'[1]Район  и  поселения'!AI32/1000</f>
        <v>3129775.2300900002</v>
      </c>
      <c r="F28" s="8">
        <f>'[1]Район  и  поселения'!AJ32/1000</f>
        <v>686419.80038999999</v>
      </c>
      <c r="G28" s="15"/>
    </row>
    <row r="29" spans="1:7" ht="21" customHeight="1" thickBot="1">
      <c r="A29" s="10" t="s">
        <v>28</v>
      </c>
      <c r="B29" s="19">
        <f>SUM(B27:B28)</f>
        <v>7025005.6885600006</v>
      </c>
      <c r="C29" s="35">
        <f>SUM(C27:C28)</f>
        <v>727871.84100000001</v>
      </c>
      <c r="D29" s="19">
        <f>SUM(D27:D28)</f>
        <v>1841663.7871699999</v>
      </c>
      <c r="E29" s="40">
        <f>SUM(E27:E28)</f>
        <v>3748550.2600000002</v>
      </c>
      <c r="F29" s="19">
        <f>SUM(F27:F28)</f>
        <v>706919.80038999999</v>
      </c>
      <c r="G29" s="15"/>
    </row>
    <row r="30" spans="1:7" ht="21" customHeight="1">
      <c r="A30" s="10"/>
      <c r="B30" s="21"/>
      <c r="C30" s="13"/>
      <c r="D30" s="23"/>
      <c r="E30" s="13"/>
      <c r="F30" s="23"/>
      <c r="G30" s="15"/>
    </row>
    <row r="31" spans="1:7" ht="21" customHeight="1" thickBot="1">
      <c r="A31" s="16"/>
      <c r="B31" s="21"/>
      <c r="C31" s="13"/>
      <c r="D31" s="23"/>
      <c r="E31" s="13"/>
      <c r="F31" s="23"/>
      <c r="G31" s="15"/>
    </row>
    <row r="32" spans="1:7" ht="21" customHeight="1" thickBot="1">
      <c r="A32" s="4" t="s">
        <v>29</v>
      </c>
      <c r="B32" s="19">
        <f>B25+B29</f>
        <v>15732244.864920001</v>
      </c>
      <c r="C32" s="35">
        <f>C25+C29</f>
        <v>2216968.8435200001</v>
      </c>
      <c r="D32" s="19">
        <f>D25+D29</f>
        <v>4422866.1738400003</v>
      </c>
      <c r="E32" s="40">
        <f>E25+E29</f>
        <v>8224728.4404100012</v>
      </c>
      <c r="F32" s="19">
        <f>F25+F29</f>
        <v>867681.40714999998</v>
      </c>
      <c r="G32" s="15"/>
    </row>
    <row r="33" spans="2:2" hidden="1"/>
    <row r="34" spans="2:2">
      <c r="B34" s="42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4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2019-10-03T05:00:32Z</cp:lastPrinted>
  <dcterms:created xsi:type="dcterms:W3CDTF">2007-12-05T11:50:40Z</dcterms:created>
  <dcterms:modified xsi:type="dcterms:W3CDTF">2019-10-03T05:01:22Z</dcterms:modified>
</cp:coreProperties>
</file>