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D27"/>
  <c r="C2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F7"/>
  <c r="E7"/>
  <c r="D7"/>
  <c r="C7"/>
  <c r="F29" l="1"/>
  <c r="E29"/>
  <c r="F25"/>
  <c r="C29"/>
  <c r="E25"/>
  <c r="C25" l="1"/>
  <c r="C32" s="1"/>
  <c r="F32"/>
  <c r="E32"/>
  <c r="B12" l="1"/>
  <c r="B18"/>
  <c r="B15"/>
  <c r="B10"/>
  <c r="B21" l="1"/>
  <c r="B22"/>
  <c r="B13" l="1"/>
  <c r="B28" l="1"/>
  <c r="B17" l="1"/>
  <c r="B8"/>
  <c r="D29" l="1"/>
  <c r="B27"/>
  <c r="B29" s="1"/>
  <c r="B20" l="1"/>
  <c r="B19" l="1"/>
  <c r="B23"/>
  <c r="B14"/>
  <c r="B16"/>
  <c r="B24"/>
  <c r="B11"/>
  <c r="B7" l="1"/>
  <c r="B9" l="1"/>
  <c r="B25" s="1"/>
  <c r="B32" s="1"/>
  <c r="B34" s="1"/>
  <c r="D25"/>
  <c r="D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<sst xmlns="http://schemas.openxmlformats.org/spreadsheetml/2006/main" count="32" uniqueCount="32">
  <si>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</si>
  <si>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</si>
  <si>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</si>
  <si>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</si>
  <si>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</si>
  <si>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</si>
  <si>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</si>
  <si>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</si>
  <si>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</si>
  <si>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</si>
  <si>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</si>
  <si>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</si>
  <si>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</si>
  <si>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</si>
  <si>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</si>
  <si>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</si>
  <si>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</si>
  <si>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</si>
  <si>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</si>
  <si>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</si>
  <si>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</si>
  <si>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</si>
  <si>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</si>
  <si>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</si>
  <si>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</si>
  <si>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</si>
  <si>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</si>
  <si>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</si>
  <si>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</si>
  <si>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</si>
  <si>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</si>
  <si>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ЗА  2019 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</si>
</sst>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0" fontId="2" fillId="0" borderId="10" xfId="0" applyFont="1" applyBorder="1" applyAlignment="1">
      <alignment horizontal="center" vertical="center" wrapText="1"/>
    </xf>
    <xf numFmtId="43" fontId="4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5;&#1088;&#1086;&#1074;&#1077;&#1088;&#1086;&#1095;&#1085;&#1072;&#1103;%20%20&#1090;&#1072;&#1073;&#1083;&#1080;&#1094;&#1072;%20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субсидия  ВР 522"/>
      <sheetName val="Федеральная  субсидия"/>
    </sheetNames>
    <sheetDataSet>
      <sheetData sheetId="0"/>
      <sheetData sheetId="1"/>
      <sheetData sheetId="2"/>
      <sheetData sheetId="3"/>
      <sheetData sheetId="4">
        <row r="11">
          <cell r="AG11">
            <v>75480460</v>
          </cell>
          <cell r="AH11">
            <v>70809732.950000003</v>
          </cell>
          <cell r="AI11">
            <v>164893226.72</v>
          </cell>
          <cell r="AJ11">
            <v>0</v>
          </cell>
        </row>
        <row r="12">
          <cell r="AG12">
            <v>149028898</v>
          </cell>
          <cell r="AH12">
            <v>232961025.82999995</v>
          </cell>
          <cell r="AI12">
            <v>598474115.72000003</v>
          </cell>
          <cell r="AJ12">
            <v>20000000</v>
          </cell>
        </row>
        <row r="13">
          <cell r="AG13">
            <v>113680707</v>
          </cell>
          <cell r="AH13">
            <v>242365598.24999997</v>
          </cell>
          <cell r="AI13">
            <v>348136171.10000002</v>
          </cell>
          <cell r="AJ13">
            <v>0</v>
          </cell>
        </row>
        <row r="14">
          <cell r="AG14">
            <v>81336441</v>
          </cell>
          <cell r="AH14">
            <v>132640288.47999999</v>
          </cell>
          <cell r="AI14">
            <v>356231436</v>
          </cell>
          <cell r="AJ14">
            <v>0</v>
          </cell>
        </row>
        <row r="15">
          <cell r="AG15">
            <v>146077015</v>
          </cell>
          <cell r="AH15">
            <v>236928937.93999997</v>
          </cell>
          <cell r="AI15">
            <v>328208287.94</v>
          </cell>
          <cell r="AJ15">
            <v>720000</v>
          </cell>
        </row>
        <row r="16">
          <cell r="AG16">
            <v>60601343</v>
          </cell>
          <cell r="AH16">
            <v>137517240.56</v>
          </cell>
          <cell r="AI16">
            <v>223925321.47000003</v>
          </cell>
          <cell r="AJ16">
            <v>0</v>
          </cell>
        </row>
        <row r="17">
          <cell r="AG17">
            <v>116608478</v>
          </cell>
          <cell r="AH17">
            <v>183032646.83000001</v>
          </cell>
          <cell r="AI17">
            <v>322841191.60000002</v>
          </cell>
          <cell r="AJ17">
            <v>0</v>
          </cell>
        </row>
        <row r="18">
          <cell r="AG18">
            <v>106627615</v>
          </cell>
          <cell r="AH18">
            <v>149808459.79999998</v>
          </cell>
          <cell r="AI18">
            <v>275227277.06</v>
          </cell>
          <cell r="AJ18">
            <v>0</v>
          </cell>
        </row>
        <row r="19">
          <cell r="AG19">
            <v>142204379</v>
          </cell>
          <cell r="AH19">
            <v>122230330.87</v>
          </cell>
          <cell r="AI19">
            <v>207649173.94999999</v>
          </cell>
          <cell r="AJ19">
            <v>0</v>
          </cell>
        </row>
        <row r="20">
          <cell r="AG20">
            <v>63795550</v>
          </cell>
          <cell r="AH20">
            <v>156538973.59</v>
          </cell>
          <cell r="AI20">
            <v>172519311.54999998</v>
          </cell>
          <cell r="AJ20">
            <v>0</v>
          </cell>
        </row>
        <row r="21">
          <cell r="AG21">
            <v>153058025</v>
          </cell>
          <cell r="AH21">
            <v>296372229.89999998</v>
          </cell>
          <cell r="AI21">
            <v>393474792.88000005</v>
          </cell>
          <cell r="AJ21">
            <v>190000000</v>
          </cell>
        </row>
        <row r="22">
          <cell r="AG22">
            <v>102884492</v>
          </cell>
          <cell r="AH22">
            <v>86232778.079999998</v>
          </cell>
          <cell r="AI22">
            <v>245272527.13</v>
          </cell>
          <cell r="AJ22">
            <v>0</v>
          </cell>
        </row>
        <row r="23">
          <cell r="AG23">
            <v>38364911</v>
          </cell>
          <cell r="AH23">
            <v>400520157.63000005</v>
          </cell>
          <cell r="AI23">
            <v>542989435.29000008</v>
          </cell>
          <cell r="AJ23">
            <v>0</v>
          </cell>
        </row>
        <row r="24">
          <cell r="AG24">
            <v>103565669</v>
          </cell>
          <cell r="AH24">
            <v>169305450.85000002</v>
          </cell>
          <cell r="AI24">
            <v>211189918.94999999</v>
          </cell>
          <cell r="AJ24">
            <v>0</v>
          </cell>
        </row>
        <row r="25">
          <cell r="AG25">
            <v>70282929</v>
          </cell>
          <cell r="AH25">
            <v>136841380.99000001</v>
          </cell>
          <cell r="AI25">
            <v>277399635.93000001</v>
          </cell>
          <cell r="AJ25">
            <v>0</v>
          </cell>
        </row>
        <row r="26">
          <cell r="AG26">
            <v>191264035</v>
          </cell>
          <cell r="AH26">
            <v>524184386.44999993</v>
          </cell>
          <cell r="AI26">
            <v>427115107.52000004</v>
          </cell>
          <cell r="AJ26">
            <v>0</v>
          </cell>
        </row>
        <row r="27">
          <cell r="AG27">
            <v>80735647</v>
          </cell>
          <cell r="AH27">
            <v>226211440.97999999</v>
          </cell>
          <cell r="AI27">
            <v>213121632.66</v>
          </cell>
          <cell r="AJ27">
            <v>0</v>
          </cell>
        </row>
        <row r="28">
          <cell r="AG28">
            <v>106381123</v>
          </cell>
          <cell r="AH28">
            <v>136418465.13</v>
          </cell>
          <cell r="AI28">
            <v>322336309.94</v>
          </cell>
          <cell r="AJ28">
            <v>0</v>
          </cell>
        </row>
        <row r="31">
          <cell r="AG31">
            <v>287711885</v>
          </cell>
          <cell r="AH31">
            <v>634335843.25999999</v>
          </cell>
          <cell r="AI31">
            <v>808573053.18999994</v>
          </cell>
          <cell r="AJ31">
            <v>150000000</v>
          </cell>
        </row>
        <row r="32">
          <cell r="AG32">
            <v>628734898</v>
          </cell>
          <cell r="AH32">
            <v>2893052566.7200003</v>
          </cell>
          <cell r="AI32">
            <v>4202671904.2400002</v>
          </cell>
          <cell r="AJ32">
            <v>1124571577.8899999</v>
          </cell>
        </row>
        <row r="36">
          <cell r="AF36">
            <v>22114273843.82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5" activePane="bottomRight" state="frozen"/>
      <selection activeCell="A2" sqref="A2"/>
      <selection pane="topRight" activeCell="C2" sqref="C2"/>
      <selection pane="bottomLeft" activeCell="A8" sqref="A8"/>
      <selection pane="bottomRight" activeCell="B34" sqref="B34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7.3632812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1" t="s">
        <v>6</v>
      </c>
      <c r="E6" s="36" t="s">
        <v>5</v>
      </c>
      <c r="F6" s="41" t="s">
        <v>30</v>
      </c>
      <c r="G6" s="11"/>
    </row>
    <row r="7" spans="1:7" ht="21" customHeight="1">
      <c r="A7" s="14" t="s">
        <v>7</v>
      </c>
      <c r="B7" s="24">
        <f t="shared" ref="B7:B24" si="0">SUM(C7:F7)</f>
        <v>311183.41966999997</v>
      </c>
      <c r="C7" s="27">
        <f>'[1]Район  и  поселения'!AG11/1000</f>
        <v>75480.460000000006</v>
      </c>
      <c r="D7" s="12">
        <f>'[1]Район  и  поселения'!AH11/1000</f>
        <v>70809.732950000005</v>
      </c>
      <c r="E7" s="37">
        <f>'[1]Район  и  поселения'!AI11/1000</f>
        <v>164893.22672000001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1000464.0395499999</v>
      </c>
      <c r="C8" s="28">
        <f>'[1]Район  и  поселения'!AG12/1000</f>
        <v>149028.89799999999</v>
      </c>
      <c r="D8" s="8">
        <f>'[1]Район  и  поселения'!AH12/1000</f>
        <v>232961.02582999994</v>
      </c>
      <c r="E8" s="38">
        <f>'[1]Район  и  поселения'!AI12/1000</f>
        <v>598474.11572</v>
      </c>
      <c r="F8" s="8">
        <f>'[1]Район  и  поселения'!AJ12/1000</f>
        <v>20000</v>
      </c>
      <c r="G8" s="15"/>
    </row>
    <row r="9" spans="1:7" ht="21" customHeight="1">
      <c r="A9" s="2" t="s">
        <v>9</v>
      </c>
      <c r="B9" s="25">
        <f t="shared" si="0"/>
        <v>704182.47635000001</v>
      </c>
      <c r="C9" s="28">
        <f>'[1]Район  и  поселения'!AG13/1000</f>
        <v>113680.70699999999</v>
      </c>
      <c r="D9" s="8">
        <f>'[1]Район  и  поселения'!AH13/1000</f>
        <v>242365.59824999998</v>
      </c>
      <c r="E9" s="38">
        <f>'[1]Район  и  поселения'!AI13/1000</f>
        <v>348136.17110000004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570208.16547999997</v>
      </c>
      <c r="C10" s="28">
        <f>'[1]Район  и  поселения'!AG14/1000</f>
        <v>81336.441000000006</v>
      </c>
      <c r="D10" s="8">
        <f>'[1]Район  и  поселения'!AH14/1000</f>
        <v>132640.28847999999</v>
      </c>
      <c r="E10" s="38">
        <f>'[1]Район  и  поселения'!AI14/1000</f>
        <v>356231.43599999999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711934.24087999994</v>
      </c>
      <c r="C11" s="28">
        <f>'[1]Район  и  поселения'!AG15/1000</f>
        <v>146077.01500000001</v>
      </c>
      <c r="D11" s="8">
        <f>'[1]Район  и  поселения'!AH15/1000</f>
        <v>236928.93793999997</v>
      </c>
      <c r="E11" s="38">
        <f>'[1]Район  и  поселения'!AI15/1000</f>
        <v>328208.28794000001</v>
      </c>
      <c r="F11" s="8">
        <f>'[1]Район  и  поселения'!AJ15/1000</f>
        <v>720</v>
      </c>
      <c r="G11" s="15"/>
    </row>
    <row r="12" spans="1:7" ht="21" customHeight="1">
      <c r="A12" s="2" t="s">
        <v>12</v>
      </c>
      <c r="B12" s="25">
        <f t="shared" si="0"/>
        <v>422043.90503000002</v>
      </c>
      <c r="C12" s="28">
        <f>'[1]Район  и  поселения'!AG16/1000</f>
        <v>60601.343000000001</v>
      </c>
      <c r="D12" s="8">
        <f>'[1]Район  и  поселения'!AH16/1000</f>
        <v>137517.24056000001</v>
      </c>
      <c r="E12" s="38">
        <f>'[1]Район  и  поселения'!AI16/1000</f>
        <v>223925.32147000002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622482.31643000001</v>
      </c>
      <c r="C13" s="28">
        <f>'[1]Район  и  поселения'!AG17/1000</f>
        <v>116608.478</v>
      </c>
      <c r="D13" s="8">
        <f>'[1]Район  и  поселения'!AH17/1000</f>
        <v>183032.64683000001</v>
      </c>
      <c r="E13" s="38">
        <f>'[1]Район  и  поселения'!AI17/1000</f>
        <v>322841.19160000002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531663.35186000005</v>
      </c>
      <c r="C14" s="28">
        <f>'[1]Район  и  поселения'!AG18/1000</f>
        <v>106627.61500000001</v>
      </c>
      <c r="D14" s="8">
        <f>'[1]Район  и  поселения'!AH18/1000</f>
        <v>149808.45979999998</v>
      </c>
      <c r="E14" s="38">
        <f>'[1]Район  и  поселения'!AI18/1000</f>
        <v>275227.27705999999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472083.88381999999</v>
      </c>
      <c r="C15" s="28">
        <f>'[1]Район  и  поселения'!AG19/1000</f>
        <v>142204.37899999999</v>
      </c>
      <c r="D15" s="8">
        <f>'[1]Район  и  поселения'!AH19/1000</f>
        <v>122230.33087000001</v>
      </c>
      <c r="E15" s="38">
        <f>'[1]Район  и  поселения'!AI19/1000</f>
        <v>207649.17395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392853.83513999998</v>
      </c>
      <c r="C16" s="28">
        <f>'[1]Район  и  поселения'!AG20/1000</f>
        <v>63795.55</v>
      </c>
      <c r="D16" s="8">
        <f>'[1]Район  и  поселения'!AH20/1000</f>
        <v>156538.97359000001</v>
      </c>
      <c r="E16" s="38">
        <f>'[1]Район  и  поселения'!AI20/1000</f>
        <v>172519.31154999998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1032905.04778</v>
      </c>
      <c r="C17" s="28">
        <f>'[1]Район  и  поселения'!AG21/1000</f>
        <v>153058.02499999999</v>
      </c>
      <c r="D17" s="8">
        <f>'[1]Район  и  поселения'!AH21/1000</f>
        <v>296372.22989999998</v>
      </c>
      <c r="E17" s="38">
        <f>'[1]Район  и  поселения'!AI21/1000</f>
        <v>393474.79288000008</v>
      </c>
      <c r="F17" s="8">
        <f>'[1]Район  и  поселения'!AJ21/1000</f>
        <v>190000</v>
      </c>
      <c r="G17" s="15"/>
    </row>
    <row r="18" spans="1:7" ht="21" customHeight="1">
      <c r="A18" s="2" t="s">
        <v>18</v>
      </c>
      <c r="B18" s="25">
        <f t="shared" si="0"/>
        <v>434389.79720999999</v>
      </c>
      <c r="C18" s="28">
        <f>'[1]Район  и  поселения'!AG22/1000</f>
        <v>102884.492</v>
      </c>
      <c r="D18" s="8">
        <f>'[1]Район  и  поселения'!AH22/1000</f>
        <v>86232.778080000004</v>
      </c>
      <c r="E18" s="38">
        <f>'[1]Район  и  поселения'!AI22/1000</f>
        <v>245272.52713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981874.50392000005</v>
      </c>
      <c r="C19" s="28">
        <f>'[1]Район  и  поселения'!AG23/1000</f>
        <v>38364.911</v>
      </c>
      <c r="D19" s="8">
        <f>'[1]Район  и  поселения'!AH23/1000</f>
        <v>400520.15763000003</v>
      </c>
      <c r="E19" s="38">
        <f>'[1]Район  и  поселения'!AI23/1000</f>
        <v>542989.43529000005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484061.03879999998</v>
      </c>
      <c r="C20" s="28">
        <f>'[1]Район  и  поселения'!AG24/1000</f>
        <v>103565.66899999999</v>
      </c>
      <c r="D20" s="8">
        <f>'[1]Район  и  поселения'!AH24/1000</f>
        <v>169305.45085000002</v>
      </c>
      <c r="E20" s="38">
        <f>'[1]Район  и  поселения'!AI24/1000</f>
        <v>211189.91894999999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484523.94591999997</v>
      </c>
      <c r="C21" s="28">
        <f>'[1]Район  и  поселения'!AG25/1000</f>
        <v>70282.929000000004</v>
      </c>
      <c r="D21" s="8">
        <f>'[1]Район  и  поселения'!AH25/1000</f>
        <v>136841.38099000001</v>
      </c>
      <c r="E21" s="38">
        <f>'[1]Район  и  поселения'!AI25/1000</f>
        <v>277399.63592999999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1142563.5289699999</v>
      </c>
      <c r="C22" s="28">
        <f>'[1]Район  и  поселения'!AG26/1000</f>
        <v>191264.035</v>
      </c>
      <c r="D22" s="8">
        <f>'[1]Район  и  поселения'!AH26/1000</f>
        <v>524184.38644999993</v>
      </c>
      <c r="E22" s="38">
        <f>'[1]Район  и  поселения'!AI26/1000</f>
        <v>427115.10752000002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520068.72063999996</v>
      </c>
      <c r="C23" s="28">
        <f>'[1]Район  и  поселения'!AG27/1000</f>
        <v>80735.646999999997</v>
      </c>
      <c r="D23" s="8">
        <f>'[1]Район  и  поселения'!AH27/1000</f>
        <v>226211.44097999998</v>
      </c>
      <c r="E23" s="38">
        <f>'[1]Район  и  поселения'!AI27/1000</f>
        <v>213121.63266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565135.89807</v>
      </c>
      <c r="C24" s="29">
        <f>'[1]Район  и  поселения'!AG28/1000</f>
        <v>106381.12300000001</v>
      </c>
      <c r="D24" s="30">
        <f>'[1]Район  и  поселения'!AH28/1000</f>
        <v>136418.46513</v>
      </c>
      <c r="E24" s="39">
        <f>'[1]Район  и  поселения'!AI28/1000</f>
        <v>322336.30994000001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11384622.115519999</v>
      </c>
      <c r="C25" s="33">
        <f>SUM(C7:C24)</f>
        <v>1901977.7169999999</v>
      </c>
      <c r="D25" s="32">
        <f>SUM(D7:D24)</f>
        <v>3640919.5251099998</v>
      </c>
      <c r="E25" s="34">
        <f>SUM(E7:E24)</f>
        <v>5631004.8734100005</v>
      </c>
      <c r="F25" s="32">
        <f>SUM(F7:F24)</f>
        <v>210720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1880620.7814499999</v>
      </c>
      <c r="C27" s="28">
        <f>'[1]Район  и  поселения'!AG31/1000</f>
        <v>287711.88500000001</v>
      </c>
      <c r="D27" s="8">
        <f>'[1]Район  и  поселения'!AH31/1000</f>
        <v>634335.84325999999</v>
      </c>
      <c r="E27" s="38">
        <f>'[1]Район  и  поселения'!AI31/1000</f>
        <v>808573.05318999989</v>
      </c>
      <c r="F27" s="8">
        <f>'[1]Район  и  поселения'!AJ31/1000</f>
        <v>150000</v>
      </c>
      <c r="G27" s="15"/>
    </row>
    <row r="28" spans="1:7" ht="21" customHeight="1" thickBot="1">
      <c r="A28" s="3" t="s">
        <v>27</v>
      </c>
      <c r="B28" s="18">
        <f>SUM(C28:F28)</f>
        <v>8849030.9468499999</v>
      </c>
      <c r="C28" s="28">
        <f>'[1]Район  и  поселения'!AG32/1000</f>
        <v>628734.89800000004</v>
      </c>
      <c r="D28" s="8">
        <f>'[1]Район  и  поселения'!AH32/1000</f>
        <v>2893052.5667200005</v>
      </c>
      <c r="E28" s="38">
        <f>'[1]Район  и  поселения'!AI32/1000</f>
        <v>4202671.9042400001</v>
      </c>
      <c r="F28" s="8">
        <f>'[1]Район  и  поселения'!AJ32/1000</f>
        <v>1124571.5778899998</v>
      </c>
      <c r="G28" s="15"/>
    </row>
    <row r="29" spans="1:7" ht="21" customHeight="1" thickBot="1">
      <c r="A29" s="10" t="s">
        <v>28</v>
      </c>
      <c r="B29" s="19">
        <f>SUM(B27:B28)</f>
        <v>10729651.7283</v>
      </c>
      <c r="C29" s="35">
        <f>SUM(C27:C28)</f>
        <v>916446.78300000005</v>
      </c>
      <c r="D29" s="19">
        <f>SUM(D27:D28)</f>
        <v>3527388.4099800005</v>
      </c>
      <c r="E29" s="40">
        <f>SUM(E27:E28)</f>
        <v>5011244.9574299995</v>
      </c>
      <c r="F29" s="19">
        <f>SUM(F27:F28)</f>
        <v>1274571.5778899998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22114273.843819998</v>
      </c>
      <c r="C32" s="35">
        <f>C25+C29</f>
        <v>2818424.5</v>
      </c>
      <c r="D32" s="19">
        <f>D25+D29</f>
        <v>7168307.9350899998</v>
      </c>
      <c r="E32" s="40">
        <f>E25+E29</f>
        <v>10642249.830839999</v>
      </c>
      <c r="F32" s="19">
        <f>F25+F29</f>
        <v>1485291.5778899998</v>
      </c>
      <c r="G32" s="15"/>
    </row>
    <row r="33" spans="2:2" hidden="1"/>
    <row r="34" spans="2:2">
      <c r="B34" s="42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2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2020-01-14T12:28:57Z</cp:lastPrinted>
  <dcterms:created xsi:type="dcterms:W3CDTF">2007-12-05T11:50:40Z</dcterms:created>
  <dcterms:modified xsi:type="dcterms:W3CDTF">2020-01-14T12:29:00Z</dcterms:modified>
</cp:coreProperties>
</file>