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5" yWindow="1005" windowWidth="15000" windowHeight="10005"/>
  </bookViews>
  <sheets>
    <sheet name="Sheet1" sheetId="1" r:id="rId1"/>
  </sheets>
  <definedNames>
    <definedName name="_xlnm._FilterDatabase" localSheetId="0" hidden="1">Sheet1!$B$3:$H$45</definedName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I5" i="1" l="1"/>
  <c r="I6" i="1"/>
  <c r="J6" i="1" s="1"/>
  <c r="I7" i="1"/>
  <c r="J7" i="1" s="1"/>
  <c r="I8" i="1"/>
  <c r="J8" i="1" s="1"/>
  <c r="I9" i="1"/>
  <c r="I10" i="1"/>
  <c r="J10" i="1" s="1"/>
  <c r="I11" i="1"/>
  <c r="J11" i="1" s="1"/>
  <c r="I12" i="1"/>
  <c r="J12" i="1" s="1"/>
  <c r="I13" i="1"/>
  <c r="I14" i="1"/>
  <c r="J14" i="1" s="1"/>
  <c r="I15" i="1"/>
  <c r="J15" i="1" s="1"/>
  <c r="I16" i="1"/>
  <c r="I17" i="1"/>
  <c r="I18" i="1"/>
  <c r="I19" i="1"/>
  <c r="J19" i="1" s="1"/>
  <c r="I20" i="1"/>
  <c r="J20" i="1" s="1"/>
  <c r="I21" i="1"/>
  <c r="I22" i="1"/>
  <c r="I23" i="1"/>
  <c r="J23" i="1" s="1"/>
  <c r="I24" i="1"/>
  <c r="J24" i="1" s="1"/>
  <c r="I25" i="1"/>
  <c r="I26" i="1"/>
  <c r="I27" i="1"/>
  <c r="I28" i="1"/>
  <c r="J28" i="1" s="1"/>
  <c r="I29" i="1"/>
  <c r="J29" i="1" s="1"/>
  <c r="I30" i="1"/>
  <c r="I31" i="1"/>
  <c r="I32" i="1"/>
  <c r="J32" i="1" s="1"/>
  <c r="I33" i="1"/>
  <c r="J33" i="1" s="1"/>
  <c r="I34" i="1"/>
  <c r="I35" i="1"/>
  <c r="I36" i="1"/>
  <c r="J36" i="1" s="1"/>
  <c r="I37" i="1"/>
  <c r="J37" i="1" s="1"/>
  <c r="I38" i="1"/>
  <c r="I39" i="1"/>
  <c r="I40" i="1"/>
  <c r="J40" i="1" s="1"/>
  <c r="I41" i="1"/>
  <c r="J41" i="1" s="1"/>
  <c r="I42" i="1"/>
  <c r="I43" i="1"/>
  <c r="I44" i="1"/>
  <c r="I45" i="1"/>
  <c r="I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K39" i="1" l="1"/>
  <c r="K21" i="1"/>
  <c r="K5" i="1"/>
  <c r="J39" i="1"/>
  <c r="J35" i="1"/>
  <c r="J31" i="1"/>
  <c r="J26" i="1"/>
  <c r="J22" i="1"/>
  <c r="J18" i="1"/>
  <c r="J13" i="1"/>
  <c r="J9" i="1"/>
  <c r="J5" i="1"/>
  <c r="K37" i="1"/>
  <c r="K24" i="1"/>
  <c r="K20" i="1"/>
  <c r="K12" i="1"/>
  <c r="J43" i="1"/>
  <c r="J38" i="1"/>
  <c r="J34" i="1"/>
  <c r="J30" i="1"/>
  <c r="J25" i="1"/>
  <c r="J21" i="1"/>
  <c r="J17" i="1"/>
  <c r="K36" i="1"/>
  <c r="K32" i="1"/>
  <c r="K28" i="1"/>
  <c r="K19" i="1"/>
  <c r="K15" i="1"/>
  <c r="G4" i="1"/>
  <c r="J4" i="1" s="1"/>
  <c r="E5" i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E13" i="1"/>
  <c r="K13" i="1" s="1"/>
  <c r="E14" i="1"/>
  <c r="K14" i="1" s="1"/>
  <c r="E15" i="1"/>
  <c r="E16" i="1"/>
  <c r="K16" i="1" s="1"/>
  <c r="E17" i="1"/>
  <c r="K17" i="1" s="1"/>
  <c r="E18" i="1"/>
  <c r="K18" i="1" s="1"/>
  <c r="E19" i="1"/>
  <c r="E20" i="1"/>
  <c r="E21" i="1"/>
  <c r="E22" i="1"/>
  <c r="K22" i="1" s="1"/>
  <c r="E23" i="1"/>
  <c r="K23" i="1" s="1"/>
  <c r="E24" i="1"/>
  <c r="E25" i="1"/>
  <c r="K25" i="1" s="1"/>
  <c r="E26" i="1"/>
  <c r="K26" i="1" s="1"/>
  <c r="E27" i="1"/>
  <c r="E28" i="1"/>
  <c r="E29" i="1"/>
  <c r="K29" i="1" s="1"/>
  <c r="E30" i="1"/>
  <c r="K30" i="1" s="1"/>
  <c r="E31" i="1"/>
  <c r="K31" i="1" s="1"/>
  <c r="E32" i="1"/>
  <c r="E33" i="1"/>
  <c r="K33" i="1" s="1"/>
  <c r="E34" i="1"/>
  <c r="K34" i="1" s="1"/>
  <c r="E35" i="1"/>
  <c r="K35" i="1" s="1"/>
  <c r="E36" i="1"/>
  <c r="E37" i="1"/>
  <c r="E38" i="1"/>
  <c r="K38" i="1" s="1"/>
  <c r="E39" i="1"/>
  <c r="E40" i="1"/>
  <c r="K40" i="1" s="1"/>
  <c r="E41" i="1"/>
  <c r="K41" i="1" s="1"/>
  <c r="E42" i="1"/>
  <c r="K42" i="1" s="1"/>
  <c r="E43" i="1"/>
  <c r="K43" i="1" s="1"/>
  <c r="E44" i="1"/>
  <c r="E45" i="1"/>
  <c r="E4" i="1"/>
  <c r="K4" i="1" s="1"/>
</calcChain>
</file>

<file path=xl/sharedStrings.xml><?xml version="1.0" encoding="utf-8"?>
<sst xmlns="http://schemas.openxmlformats.org/spreadsheetml/2006/main" count="103" uniqueCount="96">
  <si>
    <t>Доходы бюджета - Всего</t>
  </si>
  <si>
    <t>00011500000000000000</t>
  </si>
  <si>
    <t>00010300000000000000</t>
  </si>
  <si>
    <t>00021800000000000000</t>
  </si>
  <si>
    <t>00010502000020000110</t>
  </si>
  <si>
    <t>НАЛОГИ НА ПРИБЫЛЬ, ДОХОДЫ</t>
  </si>
  <si>
    <t>Земельный налог</t>
  </si>
  <si>
    <t>00085000000000000000</t>
  </si>
  <si>
    <t>Налог на имущество физических лиц</t>
  </si>
  <si>
    <t>00010604000020000110</t>
  </si>
  <si>
    <t>00010600000000000000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</si>
  <si>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</si>
  <si>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00010302000010000110</t>
  </si>
  <si>
    <t>Налог на прибыль организаций</t>
  </si>
  <si>
    <t>ПЛАТЕЖИ ПРИ ПОЛЬЗОВАНИИ ПРИРОДНЫМИ РЕСУРСАМИ</t>
  </si>
  <si>
    <t>ЗАДОЛЖЕННОСТЬ И ПЕРЕРАСЧЕТЫ ПО ОТМЕНЕННЫМ НАЛОГАМ, СБОРАМ И ИНЫМ ОБЯЗАТЕЛЬНЫМ ПЛАТЕЖАМ</t>
  </si>
  <si>
    <t>Транспортный налог</t>
  </si>
  <si>
    <t>00010506000010000110</t>
  </si>
  <si>
    <t>Налог на имущество организаций</t>
  </si>
  <si>
    <t>00011600000000000000</t>
  </si>
  <si>
    <t>00010102000010000110</t>
  </si>
  <si>
    <t>00021900000000000000</t>
  </si>
  <si>
    <t>00020700000000000000</t>
  </si>
  <si>
    <t>00010602000020000110</t>
  </si>
  <si>
    <t>НАЛОГИ НА ТОВАРЫ (РАБОТЫ, УСЛУГИ), РЕАЛИЗУЕМЫЕ НА ТЕРРИТОРИИ РОССИЙСКОЙ ФЕДЕРАЦИИ</t>
  </si>
  <si>
    <t>00010700000000000000</t>
  </si>
  <si>
    <t>НАЛОГИ НА ИМУЩЕСТВО</t>
  </si>
  <si>
    <t>Налог, взимаемый в связи с применением упрощенной системы налогообложения</t>
  </si>
  <si>
    <t>00020230000000000150</t>
  </si>
  <si>
    <t>ПРОЧИЕ БЕЗВОЗМЕЗДНЫЕ ПОСТУПЛЕНИЯ</t>
  </si>
  <si>
    <t>Налог, взимаемый в связи с применением патентной системы налогообложения</t>
  </si>
  <si>
    <t>Субсидии бюджетам бюджетной системы Российской Федерации (межбюджетные субсидии)</t>
  </si>
  <si>
    <t>Налог на доходы физических лиц</t>
  </si>
  <si>
    <t>00011700000000000000</t>
  </si>
  <si>
    <t>ПРОЧИЕ НЕНАЛОГОВЫЕ ДОХОДЫ</t>
  </si>
  <si>
    <t>Сборы за пользование объектами животного мира и за пользование объектами водных биологических ресурсов</t>
  </si>
  <si>
    <t>00020240000000000150</t>
  </si>
  <si>
    <t>00020200000000000000</t>
  </si>
  <si>
    <t>00010800000000000000</t>
  </si>
  <si>
    <t>00010101000000000110</t>
  </si>
  <si>
    <t>ДОХОДЫ ОТ ОКАЗАНИЯ ПЛАТНЫХ УСЛУГ И КОМПЕНСАЦИИ ЗАТРАТ ГОСУДАРСТВА</t>
  </si>
  <si>
    <t>Налог на игорный бизнес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</si>
  <si>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</si>
  <si>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</si>
  <si>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</si>
  <si>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>00020000000000000000</t>
  </si>
  <si>
    <t>ДОХОДЫ ОТ ИСПОЛЬЗОВАНИЯ ИМУЩЕСТВА, НАХОДЯЩЕГОСЯ В ГОСУДАРСТВЕННОЙ И МУНИЦИПАЛЬНОЙ СОБСТВЕННОСТИ</t>
  </si>
  <si>
    <t>Единый сельскохозяйственный налог</t>
  </si>
  <si>
    <t>Иные межбюджетные трансферты</t>
  </si>
  <si>
    <t>00011200000000000000</t>
  </si>
  <si>
    <t>00010000000000000000</t>
  </si>
  <si>
    <t>Субвенции бюджетам бюджетной системы Российской Федерации</t>
  </si>
  <si>
    <t>00010503000010000110</t>
  </si>
  <si>
    <t>00020300000000000000</t>
  </si>
  <si>
    <t>00010900000000000000</t>
  </si>
  <si>
    <t>Единый налог на вмененный доход для отдельных видов деятельности</t>
  </si>
  <si>
    <t>00010701000010000110</t>
  </si>
  <si>
    <t>00010704000010000110</t>
  </si>
  <si>
    <t>Акцизы по подакцизным товарам (продукции), производимым на территории Российской Федерации</t>
  </si>
  <si>
    <t>00010501000000000110</t>
  </si>
  <si>
    <t>ДОХОДЫ ОТ ПРОДАЖИ МАТЕРИАЛЬНЫХ И НЕМАТЕРИАЛЬНЫХ АКТИВОВ</t>
  </si>
  <si>
    <t>00010606000000000110</t>
  </si>
  <si>
    <t>00011300000000000000</t>
  </si>
  <si>
    <t>00010100000000000000</t>
  </si>
  <si>
    <t>00020210000000000150</t>
  </si>
  <si>
    <t>АДМИНИСТРАТИВНЫЕ ПЛАТЕЖИ И СБОРЫ</t>
  </si>
  <si>
    <t>Налог на профессиональный доход</t>
  </si>
  <si>
    <t>ШТРАФЫ, САНКЦИИ, ВОЗМЕЩЕНИЕ УЩЕРБА</t>
  </si>
  <si>
    <t>БЕЗВОЗМЕЗДНЫЕ ПОСТУПЛЕНИЯ</t>
  </si>
  <si>
    <t>НАЛОГИ, СБОРЫ И РЕГУЛЯРНЫЕ ПЛАТЕЖИ ЗА ПОЛЬЗОВАНИЕ ПРИРОДНЫМИ РЕСУРСАМИ</t>
  </si>
  <si>
    <t>00020220000000000150</t>
  </si>
  <si>
    <t>00011100000000000000</t>
  </si>
  <si>
    <t>00010605000020000110</t>
  </si>
  <si>
    <t>00010601000000000110</t>
  </si>
  <si>
    <t>Дотации бюджетам бюджетной системы Российской Федерации</t>
  </si>
  <si>
    <t>ГОСУДАРСТВЕННАЯ ПОШЛИНА</t>
  </si>
  <si>
    <t>00011400000000000000</t>
  </si>
  <si>
    <t>НАЛОГИ НА СОВОКУПНЫЙ ДОХОД</t>
  </si>
  <si>
    <t>00010504000020000110</t>
  </si>
  <si>
    <t>00010500000000000000</t>
  </si>
  <si>
    <t>Налог на добычу полезных ископаемых</t>
  </si>
  <si>
    <t>НАЛОГОВЫЕ И НЕНАЛОГОВЫЕ ДОХОДЫ</t>
  </si>
  <si>
    <t>00020400000000000000</t>
  </si>
  <si>
    <t>БЕЗВОЗМЕЗДНЫЕ ПОСТУПЛЕНИЯ ОТ НЕГОСУДАРСТВЕННЫХ ОРГАНИЗАЦИЙ</t>
  </si>
  <si>
    <t>Наименование показателя</t>
  </si>
  <si>
    <t>Код дохода по КД</t>
  </si>
  <si>
    <t>Утвержденные назначения на 2021 год                                 в  рублях</t>
  </si>
  <si>
    <t>Утвержденные назначения на 2021 год в тыс. руб.</t>
  </si>
  <si>
    <t>Процент исполнения плана</t>
  </si>
  <si>
    <t>Динамика исполнения 2021г к 2020г, в процентах</t>
  </si>
  <si>
    <t xml:space="preserve"> Сведения об исполнении консолидированного бюджета по доходам на 1 октября 2021 года в сравнении с планом и соответствующим периодом прошлого года</t>
  </si>
  <si>
    <t>Исполнено на                    1 октября 2020г                                    в рублях</t>
  </si>
  <si>
    <t>Исполнено на 1 октября 2020г в тыс.руб.</t>
  </si>
  <si>
    <t>Исполнено на                     1 октября 2021г                        в  рублях</t>
  </si>
  <si>
    <t>Исполнено на 1 октября 2021г в тыс. руб.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</si>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</sst>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.00"/>
    <numFmt numFmtId="165" formatCode="#,##0.0"/>
  </numFmts>
  <fonts count="10" x14ac:knownFonts="1">
    <font>
      <sz val="11"/>
      <color theme="1"/>
      <name val="Segoe UI"/>
      <family val="2"/>
    </font>
    <font>
      <b/>
      <sz val="11"/>
      <color theme="1"/>
      <name val="Calibri"/>
      <family val="2"/>
      <scheme val="minor"/>
    </font>
    <font>
      <sz val="10"/>
      <color rgb="FF405E83"/>
      <name val="Segoe UI"/>
      <family val="2"/>
    </font>
    <font>
      <b/>
      <sz val="10"/>
      <color theme="1"/>
      <name val="Segoe UI"/>
      <family val="2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3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5"/>
  <sheetViews>
    <sheetView tabSelected="1" topLeftCell="B1" zoomScaleNormal="100" zoomScaleSheetLayoutView="100" workbookViewId="0">
      <selection activeCell="B3" sqref="B3"/>
    </sheetView>
  </sheetViews>
  <sheetFormatPr defaultRowHeight="16.5" x14ac:dyDescent="0.3"/>
  <cols>
    <col min="1" max="1" width="2" style="1" hidden="1" customWidth="1"/>
    <col min="2" max="2" width="41.625" style="8" customWidth="1"/>
    <col min="3" max="3" width="24.375" style="1" customWidth="1"/>
    <col min="4" max="4" width="21.375" style="1" hidden="1" customWidth="1"/>
    <col min="5" max="5" width="19" style="1" customWidth="1"/>
    <col min="6" max="6" width="18.625" style="1" hidden="1" customWidth="1"/>
    <col min="7" max="7" width="17.375" style="1" customWidth="1"/>
    <col min="8" max="8" width="17.375" style="1" hidden="1" customWidth="1"/>
    <col min="9" max="9" width="16.375" style="1" customWidth="1"/>
    <col min="10" max="11" width="13.875" style="1" customWidth="1"/>
    <col min="12" max="16384" width="9" style="1"/>
  </cols>
  <sheetData>
    <row r="1" spans="1:11" ht="45.75" customHeight="1" x14ac:dyDescent="0.3">
      <c r="A1" s="3"/>
      <c r="B1" s="13" t="s">
        <v>90</v>
      </c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75.75" customHeight="1" x14ac:dyDescent="0.3">
      <c r="A3" s="2"/>
      <c r="B3" s="9" t="s">
        <v>84</v>
      </c>
      <c r="C3" s="6" t="s">
        <v>85</v>
      </c>
      <c r="D3" s="6" t="s">
        <v>91</v>
      </c>
      <c r="E3" s="6" t="s">
        <v>92</v>
      </c>
      <c r="F3" s="6" t="s">
        <v>86</v>
      </c>
      <c r="G3" s="6" t="s">
        <v>87</v>
      </c>
      <c r="H3" s="6" t="s">
        <v>93</v>
      </c>
      <c r="I3" s="6" t="s">
        <v>94</v>
      </c>
      <c r="J3" s="6" t="s">
        <v>88</v>
      </c>
      <c r="K3" s="6" t="s">
        <v>89</v>
      </c>
    </row>
    <row r="4" spans="1:11" ht="35.25" customHeight="1" x14ac:dyDescent="0.3">
      <c r="A4" s="2"/>
      <c r="B4" s="10" t="s">
        <v>0</v>
      </c>
      <c r="C4" s="11" t="s">
        <v>7</v>
      </c>
      <c r="D4" s="7">
        <v>57446909167.699997</v>
      </c>
      <c r="E4" s="14">
        <f>D4/1000</f>
        <v>57446909.1677</v>
      </c>
      <c r="F4" s="7">
        <v>94524765263.440002</v>
      </c>
      <c r="G4" s="14">
        <f>F4/1000</f>
        <v>94524765.263439998</v>
      </c>
      <c r="H4" s="7">
        <v>90642315722.199997</v>
      </c>
      <c r="I4" s="12">
        <f>H4/1000</f>
        <v>90642315.722199991</v>
      </c>
      <c r="J4" s="12">
        <f>I4/G4*100</f>
        <v>95.892664181265474</v>
      </c>
      <c r="K4" s="12">
        <f>I4/E4*100</f>
        <v>157.78449534612105</v>
      </c>
    </row>
    <row r="5" spans="1:11" ht="22.5" customHeight="1" x14ac:dyDescent="0.3">
      <c r="A5" s="2"/>
      <c r="B5" s="10" t="s">
        <v>81</v>
      </c>
      <c r="C5" s="11" t="s">
        <v>50</v>
      </c>
      <c r="D5" s="7">
        <v>42186813078.360001</v>
      </c>
      <c r="E5" s="14">
        <f t="shared" ref="E5:E45" si="0">D5/1000</f>
        <v>42186813.078359999</v>
      </c>
      <c r="F5" s="7">
        <v>75107944442.360001</v>
      </c>
      <c r="G5" s="14">
        <f t="shared" ref="G5:G45" si="1">F5/1000</f>
        <v>75107944.442359999</v>
      </c>
      <c r="H5" s="7">
        <v>78641313333</v>
      </c>
      <c r="I5" s="12">
        <f t="shared" ref="I5:I45" si="2">H5/1000</f>
        <v>78641313.333000004</v>
      </c>
      <c r="J5" s="12">
        <f t="shared" ref="J5:J43" si="3">I5/G5*100</f>
        <v>104.70438768744579</v>
      </c>
      <c r="K5" s="12">
        <f t="shared" ref="K5:K43" si="4">I5/E5*100</f>
        <v>186.41207428237706</v>
      </c>
    </row>
    <row r="6" spans="1:11" ht="24" customHeight="1" x14ac:dyDescent="0.3">
      <c r="A6" s="2"/>
      <c r="B6" s="10" t="s">
        <v>5</v>
      </c>
      <c r="C6" s="11" t="s">
        <v>63</v>
      </c>
      <c r="D6" s="7">
        <v>28141263250.810001</v>
      </c>
      <c r="E6" s="14">
        <f t="shared" si="0"/>
        <v>28141263.250810001</v>
      </c>
      <c r="F6" s="7">
        <v>52509168405.32</v>
      </c>
      <c r="G6" s="14">
        <f t="shared" si="1"/>
        <v>52509168.405319996</v>
      </c>
      <c r="H6" s="7">
        <v>60697206044.470001</v>
      </c>
      <c r="I6" s="12">
        <f t="shared" si="2"/>
        <v>60697206.044470005</v>
      </c>
      <c r="J6" s="12">
        <f t="shared" si="3"/>
        <v>115.59353897198727</v>
      </c>
      <c r="K6" s="12">
        <f t="shared" si="4"/>
        <v>215.68756705590656</v>
      </c>
    </row>
    <row r="7" spans="1:11" ht="23.25" customHeight="1" x14ac:dyDescent="0.3">
      <c r="A7" s="2"/>
      <c r="B7" s="10" t="s">
        <v>13</v>
      </c>
      <c r="C7" s="11" t="s">
        <v>39</v>
      </c>
      <c r="D7" s="7">
        <v>12698896776.219999</v>
      </c>
      <c r="E7" s="14">
        <f t="shared" si="0"/>
        <v>12698896.776219999</v>
      </c>
      <c r="F7" s="7">
        <v>31020883040</v>
      </c>
      <c r="G7" s="14">
        <f t="shared" si="1"/>
        <v>31020883.039999999</v>
      </c>
      <c r="H7" s="7">
        <v>44688871307.379997</v>
      </c>
      <c r="I7" s="12">
        <f t="shared" si="2"/>
        <v>44688871.307379998</v>
      </c>
      <c r="J7" s="12">
        <f t="shared" si="3"/>
        <v>144.06060346430422</v>
      </c>
      <c r="K7" s="12">
        <f t="shared" si="4"/>
        <v>351.91144628456652</v>
      </c>
    </row>
    <row r="8" spans="1:11" ht="24" customHeight="1" x14ac:dyDescent="0.3">
      <c r="A8" s="2"/>
      <c r="B8" s="10" t="s">
        <v>32</v>
      </c>
      <c r="C8" s="11" t="s">
        <v>20</v>
      </c>
      <c r="D8" s="7">
        <v>15442366474.59</v>
      </c>
      <c r="E8" s="14">
        <f t="shared" si="0"/>
        <v>15442366.47459</v>
      </c>
      <c r="F8" s="7">
        <v>21488285365.32</v>
      </c>
      <c r="G8" s="14">
        <f t="shared" si="1"/>
        <v>21488285.365320001</v>
      </c>
      <c r="H8" s="7">
        <v>16008334737.09</v>
      </c>
      <c r="I8" s="12">
        <f t="shared" si="2"/>
        <v>16008334.737090001</v>
      </c>
      <c r="J8" s="12">
        <f t="shared" si="3"/>
        <v>74.497962331261164</v>
      </c>
      <c r="K8" s="12">
        <f t="shared" si="4"/>
        <v>103.66503581838499</v>
      </c>
    </row>
    <row r="9" spans="1:11" ht="51.75" customHeight="1" x14ac:dyDescent="0.3">
      <c r="A9" s="2"/>
      <c r="B9" s="10" t="s">
        <v>24</v>
      </c>
      <c r="C9" s="11" t="s">
        <v>2</v>
      </c>
      <c r="D9" s="7">
        <v>5174904241.6400003</v>
      </c>
      <c r="E9" s="14">
        <f t="shared" si="0"/>
        <v>5174904.2416400006</v>
      </c>
      <c r="F9" s="7">
        <v>9537426202.4699993</v>
      </c>
      <c r="G9" s="14">
        <f t="shared" si="1"/>
        <v>9537426.202469999</v>
      </c>
      <c r="H9" s="7">
        <v>7174727790.0799999</v>
      </c>
      <c r="I9" s="12">
        <f t="shared" si="2"/>
        <v>7174727.7900799997</v>
      </c>
      <c r="J9" s="12">
        <f t="shared" si="3"/>
        <v>75.22708577521567</v>
      </c>
      <c r="K9" s="12">
        <f t="shared" si="4"/>
        <v>138.64464838495692</v>
      </c>
    </row>
    <row r="10" spans="1:11" ht="57" customHeight="1" x14ac:dyDescent="0.3">
      <c r="A10" s="2"/>
      <c r="B10" s="10" t="s">
        <v>58</v>
      </c>
      <c r="C10" s="11" t="s">
        <v>12</v>
      </c>
      <c r="D10" s="7">
        <v>5174904241.6400003</v>
      </c>
      <c r="E10" s="14">
        <f t="shared" si="0"/>
        <v>5174904.2416400006</v>
      </c>
      <c r="F10" s="7">
        <v>9537426202.4699993</v>
      </c>
      <c r="G10" s="14">
        <f t="shared" si="1"/>
        <v>9537426.202469999</v>
      </c>
      <c r="H10" s="7">
        <v>7174727790.0799999</v>
      </c>
      <c r="I10" s="12">
        <f t="shared" si="2"/>
        <v>7174727.7900799997</v>
      </c>
      <c r="J10" s="12">
        <f t="shared" si="3"/>
        <v>75.22708577521567</v>
      </c>
      <c r="K10" s="12">
        <f t="shared" si="4"/>
        <v>138.64464838495692</v>
      </c>
    </row>
    <row r="11" spans="1:11" ht="27" customHeight="1" x14ac:dyDescent="0.3">
      <c r="A11" s="2"/>
      <c r="B11" s="10" t="s">
        <v>77</v>
      </c>
      <c r="C11" s="11" t="s">
        <v>79</v>
      </c>
      <c r="D11" s="7">
        <v>1945481609.6099999</v>
      </c>
      <c r="E11" s="14">
        <f t="shared" si="0"/>
        <v>1945481.6096099999</v>
      </c>
      <c r="F11" s="7">
        <v>2621482890.4400001</v>
      </c>
      <c r="G11" s="14">
        <f t="shared" si="1"/>
        <v>2621482.8904400002</v>
      </c>
      <c r="H11" s="7">
        <v>2629663930.48</v>
      </c>
      <c r="I11" s="12">
        <f t="shared" si="2"/>
        <v>2629663.9304800001</v>
      </c>
      <c r="J11" s="12">
        <f t="shared" si="3"/>
        <v>100.31207680469075</v>
      </c>
      <c r="K11" s="12">
        <f t="shared" si="4"/>
        <v>135.1677609025127</v>
      </c>
    </row>
    <row r="12" spans="1:11" ht="42.75" customHeight="1" x14ac:dyDescent="0.3">
      <c r="A12" s="2"/>
      <c r="B12" s="10" t="s">
        <v>27</v>
      </c>
      <c r="C12" s="11" t="s">
        <v>59</v>
      </c>
      <c r="D12" s="7">
        <v>1607403729.1199999</v>
      </c>
      <c r="E12" s="14">
        <f t="shared" si="0"/>
        <v>1607403.7291199998</v>
      </c>
      <c r="F12" s="7">
        <v>2283903278.4400001</v>
      </c>
      <c r="G12" s="14">
        <f t="shared" si="1"/>
        <v>2283903.27844</v>
      </c>
      <c r="H12" s="7">
        <v>2253494872.6500001</v>
      </c>
      <c r="I12" s="12">
        <f t="shared" si="2"/>
        <v>2253494.8726500003</v>
      </c>
      <c r="J12" s="12">
        <f t="shared" si="3"/>
        <v>98.668577339633671</v>
      </c>
      <c r="K12" s="12">
        <f t="shared" si="4"/>
        <v>140.19470229073775</v>
      </c>
    </row>
    <row r="13" spans="1:11" ht="36" customHeight="1" x14ac:dyDescent="0.3">
      <c r="A13" s="2"/>
      <c r="B13" s="10" t="s">
        <v>55</v>
      </c>
      <c r="C13" s="11" t="s">
        <v>4</v>
      </c>
      <c r="D13" s="7">
        <v>238434825.91999999</v>
      </c>
      <c r="E13" s="14">
        <f t="shared" si="0"/>
        <v>238434.82591999997</v>
      </c>
      <c r="F13" s="7">
        <v>93718106</v>
      </c>
      <c r="G13" s="14">
        <f t="shared" si="1"/>
        <v>93718.106</v>
      </c>
      <c r="H13" s="7">
        <v>90999095.159999996</v>
      </c>
      <c r="I13" s="12">
        <f t="shared" si="2"/>
        <v>90999.095159999997</v>
      </c>
      <c r="J13" s="12">
        <f t="shared" si="3"/>
        <v>97.09873475249276</v>
      </c>
      <c r="K13" s="12">
        <f t="shared" si="4"/>
        <v>38.165186150504773</v>
      </c>
    </row>
    <row r="14" spans="1:11" ht="27.75" customHeight="1" x14ac:dyDescent="0.3">
      <c r="A14" s="2"/>
      <c r="B14" s="10" t="s">
        <v>47</v>
      </c>
      <c r="C14" s="11" t="s">
        <v>52</v>
      </c>
      <c r="D14" s="7">
        <v>70758706.930000007</v>
      </c>
      <c r="E14" s="14">
        <f t="shared" si="0"/>
        <v>70758.70693</v>
      </c>
      <c r="F14" s="7">
        <v>84819606</v>
      </c>
      <c r="G14" s="14">
        <f t="shared" si="1"/>
        <v>84819.606</v>
      </c>
      <c r="H14" s="7">
        <v>130567253.76000001</v>
      </c>
      <c r="I14" s="12">
        <f t="shared" si="2"/>
        <v>130567.25376000001</v>
      </c>
      <c r="J14" s="12">
        <f t="shared" si="3"/>
        <v>153.93522785286225</v>
      </c>
      <c r="K14" s="12">
        <f t="shared" si="4"/>
        <v>184.52464640029001</v>
      </c>
    </row>
    <row r="15" spans="1:11" ht="37.5" customHeight="1" x14ac:dyDescent="0.3">
      <c r="A15" s="2"/>
      <c r="B15" s="10" t="s">
        <v>30</v>
      </c>
      <c r="C15" s="11" t="s">
        <v>78</v>
      </c>
      <c r="D15" s="7">
        <v>28845187.16</v>
      </c>
      <c r="E15" s="14">
        <f t="shared" si="0"/>
        <v>28845.187160000001</v>
      </c>
      <c r="F15" s="7">
        <v>159041900</v>
      </c>
      <c r="G15" s="14">
        <f t="shared" si="1"/>
        <v>159041.9</v>
      </c>
      <c r="H15" s="7">
        <v>129448480.22</v>
      </c>
      <c r="I15" s="12">
        <f t="shared" si="2"/>
        <v>129448.48022</v>
      </c>
      <c r="J15" s="12">
        <f t="shared" si="3"/>
        <v>81.392689737735779</v>
      </c>
      <c r="K15" s="12">
        <f t="shared" si="4"/>
        <v>448.76977050614499</v>
      </c>
    </row>
    <row r="16" spans="1:11" ht="24" customHeight="1" x14ac:dyDescent="0.3">
      <c r="A16" s="2"/>
      <c r="B16" s="10" t="s">
        <v>66</v>
      </c>
      <c r="C16" s="11" t="s">
        <v>17</v>
      </c>
      <c r="D16" s="7">
        <v>39160.480000000003</v>
      </c>
      <c r="E16" s="14">
        <f t="shared" si="0"/>
        <v>39.16048</v>
      </c>
      <c r="F16" s="7">
        <v>0</v>
      </c>
      <c r="G16" s="14">
        <f t="shared" si="1"/>
        <v>0</v>
      </c>
      <c r="H16" s="7">
        <v>25154228.690000001</v>
      </c>
      <c r="I16" s="12">
        <f t="shared" si="2"/>
        <v>25154.22869</v>
      </c>
      <c r="J16" s="12" t="s">
        <v>95</v>
      </c>
      <c r="K16" s="12">
        <f t="shared" si="4"/>
        <v>64233.708805407899</v>
      </c>
    </row>
    <row r="17" spans="1:11" ht="24" customHeight="1" x14ac:dyDescent="0.3">
      <c r="A17" s="2"/>
      <c r="B17" s="10" t="s">
        <v>26</v>
      </c>
      <c r="C17" s="11" t="s">
        <v>10</v>
      </c>
      <c r="D17" s="7">
        <v>5069333988.1400003</v>
      </c>
      <c r="E17" s="14">
        <f t="shared" si="0"/>
        <v>5069333.98814</v>
      </c>
      <c r="F17" s="7">
        <v>8035812281.7299995</v>
      </c>
      <c r="G17" s="14">
        <f t="shared" si="1"/>
        <v>8035812.2817299999</v>
      </c>
      <c r="H17" s="7">
        <v>5715915859.5799999</v>
      </c>
      <c r="I17" s="12">
        <f t="shared" si="2"/>
        <v>5715915.8595799999</v>
      </c>
      <c r="J17" s="12">
        <f t="shared" si="3"/>
        <v>71.130529922600942</v>
      </c>
      <c r="K17" s="12">
        <f t="shared" si="4"/>
        <v>112.75476961969197</v>
      </c>
    </row>
    <row r="18" spans="1:11" ht="26.25" customHeight="1" x14ac:dyDescent="0.3">
      <c r="A18" s="2"/>
      <c r="B18" s="10" t="s">
        <v>8</v>
      </c>
      <c r="C18" s="11" t="s">
        <v>73</v>
      </c>
      <c r="D18" s="7">
        <v>37570190.159999996</v>
      </c>
      <c r="E18" s="14">
        <f t="shared" si="0"/>
        <v>37570.190159999998</v>
      </c>
      <c r="F18" s="7">
        <v>323406000</v>
      </c>
      <c r="G18" s="14">
        <f t="shared" si="1"/>
        <v>323406</v>
      </c>
      <c r="H18" s="7">
        <v>50092363.259999998</v>
      </c>
      <c r="I18" s="12">
        <f t="shared" si="2"/>
        <v>50092.363259999998</v>
      </c>
      <c r="J18" s="12">
        <f t="shared" si="3"/>
        <v>15.489002448934155</v>
      </c>
      <c r="K18" s="12">
        <f t="shared" si="4"/>
        <v>133.33007644271132</v>
      </c>
    </row>
    <row r="19" spans="1:11" ht="26.25" customHeight="1" x14ac:dyDescent="0.3">
      <c r="A19" s="2"/>
      <c r="B19" s="10" t="s">
        <v>18</v>
      </c>
      <c r="C19" s="11" t="s">
        <v>23</v>
      </c>
      <c r="D19" s="7">
        <v>3532989794.9200001</v>
      </c>
      <c r="E19" s="14">
        <f t="shared" si="0"/>
        <v>3532989.7949200002</v>
      </c>
      <c r="F19" s="7">
        <v>4700000000</v>
      </c>
      <c r="G19" s="14">
        <f t="shared" si="1"/>
        <v>4700000</v>
      </c>
      <c r="H19" s="7">
        <v>4084932238.8699999</v>
      </c>
      <c r="I19" s="12">
        <f t="shared" si="2"/>
        <v>4084932.23887</v>
      </c>
      <c r="J19" s="12">
        <f t="shared" si="3"/>
        <v>86.913451890851064</v>
      </c>
      <c r="K19" s="12">
        <f t="shared" si="4"/>
        <v>115.62253150981709</v>
      </c>
    </row>
    <row r="20" spans="1:11" ht="26.25" customHeight="1" x14ac:dyDescent="0.3">
      <c r="A20" s="2"/>
      <c r="B20" s="10" t="s">
        <v>16</v>
      </c>
      <c r="C20" s="11" t="s">
        <v>9</v>
      </c>
      <c r="D20" s="7">
        <v>410850952.07999998</v>
      </c>
      <c r="E20" s="14">
        <f t="shared" si="0"/>
        <v>410850.95207999996</v>
      </c>
      <c r="F20" s="7">
        <v>1225000000</v>
      </c>
      <c r="G20" s="14">
        <f t="shared" si="1"/>
        <v>1225000</v>
      </c>
      <c r="H20" s="7">
        <v>420184688.19999999</v>
      </c>
      <c r="I20" s="12">
        <f t="shared" si="2"/>
        <v>420184.68819999998</v>
      </c>
      <c r="J20" s="12">
        <f t="shared" si="3"/>
        <v>34.300790873469381</v>
      </c>
      <c r="K20" s="12">
        <f t="shared" si="4"/>
        <v>102.27180588793733</v>
      </c>
    </row>
    <row r="21" spans="1:11" ht="26.25" customHeight="1" x14ac:dyDescent="0.3">
      <c r="A21" s="2"/>
      <c r="B21" s="10" t="s">
        <v>41</v>
      </c>
      <c r="C21" s="11" t="s">
        <v>72</v>
      </c>
      <c r="D21" s="7">
        <v>29968000</v>
      </c>
      <c r="E21" s="14">
        <f t="shared" si="0"/>
        <v>29968</v>
      </c>
      <c r="F21" s="7">
        <v>41712000</v>
      </c>
      <c r="G21" s="14">
        <f t="shared" si="1"/>
        <v>41712</v>
      </c>
      <c r="H21" s="7">
        <v>31594000</v>
      </c>
      <c r="I21" s="12">
        <f t="shared" si="2"/>
        <v>31594</v>
      </c>
      <c r="J21" s="12">
        <f t="shared" si="3"/>
        <v>75.74319140774837</v>
      </c>
      <c r="K21" s="12">
        <f t="shared" si="4"/>
        <v>105.4257875066738</v>
      </c>
    </row>
    <row r="22" spans="1:11" ht="26.25" customHeight="1" x14ac:dyDescent="0.3">
      <c r="A22" s="2"/>
      <c r="B22" s="10" t="s">
        <v>6</v>
      </c>
      <c r="C22" s="11" t="s">
        <v>61</v>
      </c>
      <c r="D22" s="7">
        <v>1057955050.98</v>
      </c>
      <c r="E22" s="14">
        <f t="shared" si="0"/>
        <v>1057955.0509800001</v>
      </c>
      <c r="F22" s="7">
        <v>1745694281.73</v>
      </c>
      <c r="G22" s="14">
        <f t="shared" si="1"/>
        <v>1745694.2817299999</v>
      </c>
      <c r="H22" s="7">
        <v>1129112569.25</v>
      </c>
      <c r="I22" s="12">
        <f t="shared" si="2"/>
        <v>1129112.5692499999</v>
      </c>
      <c r="J22" s="12">
        <f t="shared" si="3"/>
        <v>64.679857238865353</v>
      </c>
      <c r="K22" s="12">
        <f t="shared" si="4"/>
        <v>106.72594910380036</v>
      </c>
    </row>
    <row r="23" spans="1:11" ht="52.5" customHeight="1" x14ac:dyDescent="0.3">
      <c r="A23" s="2"/>
      <c r="B23" s="10" t="s">
        <v>69</v>
      </c>
      <c r="C23" s="11" t="s">
        <v>25</v>
      </c>
      <c r="D23" s="7">
        <v>62936086.130000003</v>
      </c>
      <c r="E23" s="14">
        <f t="shared" si="0"/>
        <v>62936.086130000003</v>
      </c>
      <c r="F23" s="7">
        <v>75079300</v>
      </c>
      <c r="G23" s="14">
        <f t="shared" si="1"/>
        <v>75079.3</v>
      </c>
      <c r="H23" s="7">
        <v>68136307.540000007</v>
      </c>
      <c r="I23" s="12">
        <f t="shared" si="2"/>
        <v>68136.307540000009</v>
      </c>
      <c r="J23" s="12">
        <f t="shared" si="3"/>
        <v>90.752454458152926</v>
      </c>
      <c r="K23" s="12">
        <f t="shared" si="4"/>
        <v>108.26270225838081</v>
      </c>
    </row>
    <row r="24" spans="1:11" ht="23.25" customHeight="1" x14ac:dyDescent="0.3">
      <c r="A24" s="2"/>
      <c r="B24" s="10" t="s">
        <v>80</v>
      </c>
      <c r="C24" s="11" t="s">
        <v>56</v>
      </c>
      <c r="D24" s="7">
        <v>62888196.130000003</v>
      </c>
      <c r="E24" s="14">
        <f t="shared" si="0"/>
        <v>62888.196130000004</v>
      </c>
      <c r="F24" s="7">
        <v>74999800</v>
      </c>
      <c r="G24" s="14">
        <f t="shared" si="1"/>
        <v>74999.8</v>
      </c>
      <c r="H24" s="7">
        <v>68039970.310000002</v>
      </c>
      <c r="I24" s="12">
        <f t="shared" si="2"/>
        <v>68039.970310000004</v>
      </c>
      <c r="J24" s="12">
        <f t="shared" si="3"/>
        <v>90.720202333872891</v>
      </c>
      <c r="K24" s="12">
        <f t="shared" si="4"/>
        <v>108.19195731000211</v>
      </c>
    </row>
    <row r="25" spans="1:11" ht="52.5" customHeight="1" x14ac:dyDescent="0.3">
      <c r="A25" s="2"/>
      <c r="B25" s="10" t="s">
        <v>35</v>
      </c>
      <c r="C25" s="11" t="s">
        <v>57</v>
      </c>
      <c r="D25" s="7">
        <v>47890</v>
      </c>
      <c r="E25" s="14">
        <f t="shared" si="0"/>
        <v>47.89</v>
      </c>
      <c r="F25" s="7">
        <v>79500</v>
      </c>
      <c r="G25" s="14">
        <f t="shared" si="1"/>
        <v>79.5</v>
      </c>
      <c r="H25" s="7">
        <v>96337.23</v>
      </c>
      <c r="I25" s="12">
        <f t="shared" si="2"/>
        <v>96.337229999999991</v>
      </c>
      <c r="J25" s="12">
        <f t="shared" si="3"/>
        <v>121.17890566037734</v>
      </c>
      <c r="K25" s="12">
        <f t="shared" si="4"/>
        <v>201.16356233034037</v>
      </c>
    </row>
    <row r="26" spans="1:11" ht="23.25" customHeight="1" x14ac:dyDescent="0.3">
      <c r="A26" s="2"/>
      <c r="B26" s="10" t="s">
        <v>75</v>
      </c>
      <c r="C26" s="11" t="s">
        <v>38</v>
      </c>
      <c r="D26" s="7">
        <v>240490109.50999999</v>
      </c>
      <c r="E26" s="14">
        <f t="shared" si="0"/>
        <v>240490.10950999998</v>
      </c>
      <c r="F26" s="7">
        <v>350095599.93000001</v>
      </c>
      <c r="G26" s="14">
        <f t="shared" si="1"/>
        <v>350095.59993000003</v>
      </c>
      <c r="H26" s="7">
        <v>260616459.56</v>
      </c>
      <c r="I26" s="12">
        <f t="shared" si="2"/>
        <v>260616.45955999999</v>
      </c>
      <c r="J26" s="12">
        <f t="shared" si="3"/>
        <v>74.441512436062894</v>
      </c>
      <c r="K26" s="12">
        <f t="shared" si="4"/>
        <v>108.36888888736738</v>
      </c>
    </row>
    <row r="27" spans="1:11" ht="50.25" customHeight="1" x14ac:dyDescent="0.3">
      <c r="A27" s="2"/>
      <c r="B27" s="10" t="s">
        <v>15</v>
      </c>
      <c r="C27" s="11" t="s">
        <v>54</v>
      </c>
      <c r="D27" s="7">
        <v>9.73</v>
      </c>
      <c r="E27" s="14">
        <f t="shared" si="0"/>
        <v>9.7300000000000008E-3</v>
      </c>
      <c r="F27" s="7">
        <v>0</v>
      </c>
      <c r="G27" s="14">
        <f t="shared" si="1"/>
        <v>0</v>
      </c>
      <c r="H27" s="7">
        <v>1943.8</v>
      </c>
      <c r="I27" s="12">
        <f t="shared" si="2"/>
        <v>1.9438</v>
      </c>
      <c r="J27" s="12" t="s">
        <v>95</v>
      </c>
      <c r="K27" s="12" t="s">
        <v>95</v>
      </c>
    </row>
    <row r="28" spans="1:11" ht="72" customHeight="1" x14ac:dyDescent="0.3">
      <c r="A28" s="2"/>
      <c r="B28" s="10" t="s">
        <v>46</v>
      </c>
      <c r="C28" s="11" t="s">
        <v>71</v>
      </c>
      <c r="D28" s="7">
        <v>875763080.21000004</v>
      </c>
      <c r="E28" s="14">
        <f t="shared" si="0"/>
        <v>875763.08021000004</v>
      </c>
      <c r="F28" s="7">
        <v>1297857287.3</v>
      </c>
      <c r="G28" s="14">
        <f t="shared" si="1"/>
        <v>1297857.2873</v>
      </c>
      <c r="H28" s="7">
        <v>1067863484.51</v>
      </c>
      <c r="I28" s="12">
        <f t="shared" si="2"/>
        <v>1067863.4845100001</v>
      </c>
      <c r="J28" s="12">
        <f t="shared" si="3"/>
        <v>82.278960480434023</v>
      </c>
      <c r="K28" s="12">
        <f t="shared" si="4"/>
        <v>121.93520241272743</v>
      </c>
    </row>
    <row r="29" spans="1:11" ht="39.75" customHeight="1" x14ac:dyDescent="0.3">
      <c r="A29" s="2"/>
      <c r="B29" s="10" t="s">
        <v>14</v>
      </c>
      <c r="C29" s="11" t="s">
        <v>49</v>
      </c>
      <c r="D29" s="7">
        <v>69469138.980000004</v>
      </c>
      <c r="E29" s="14">
        <f t="shared" si="0"/>
        <v>69469.138980000003</v>
      </c>
      <c r="F29" s="7">
        <v>84161600</v>
      </c>
      <c r="G29" s="14">
        <f t="shared" si="1"/>
        <v>84161.600000000006</v>
      </c>
      <c r="H29" s="7">
        <v>69914483.230000004</v>
      </c>
      <c r="I29" s="12">
        <f t="shared" si="2"/>
        <v>69914.483229999998</v>
      </c>
      <c r="J29" s="12">
        <f t="shared" si="3"/>
        <v>83.071713501169171</v>
      </c>
      <c r="K29" s="12">
        <f t="shared" si="4"/>
        <v>100.64106775546506</v>
      </c>
    </row>
    <row r="30" spans="1:11" ht="38.25" customHeight="1" x14ac:dyDescent="0.3">
      <c r="A30" s="2"/>
      <c r="B30" s="10" t="s">
        <v>40</v>
      </c>
      <c r="C30" s="11" t="s">
        <v>62</v>
      </c>
      <c r="D30" s="7">
        <v>59503435.049999997</v>
      </c>
      <c r="E30" s="14">
        <f t="shared" si="0"/>
        <v>59503.43505</v>
      </c>
      <c r="F30" s="7">
        <v>60772278</v>
      </c>
      <c r="G30" s="14">
        <f t="shared" si="1"/>
        <v>60772.277999999998</v>
      </c>
      <c r="H30" s="7">
        <v>231977465.37</v>
      </c>
      <c r="I30" s="12">
        <f t="shared" si="2"/>
        <v>231977.46536999999</v>
      </c>
      <c r="J30" s="12">
        <f t="shared" si="3"/>
        <v>381.71592871670862</v>
      </c>
      <c r="K30" s="12">
        <f t="shared" si="4"/>
        <v>389.85558594234465</v>
      </c>
    </row>
    <row r="31" spans="1:11" ht="36" customHeight="1" x14ac:dyDescent="0.3">
      <c r="A31" s="2"/>
      <c r="B31" s="10" t="s">
        <v>60</v>
      </c>
      <c r="C31" s="11" t="s">
        <v>76</v>
      </c>
      <c r="D31" s="7">
        <v>173822564.31</v>
      </c>
      <c r="E31" s="14">
        <f t="shared" si="0"/>
        <v>173822.56431000002</v>
      </c>
      <c r="F31" s="7">
        <v>171375567.13</v>
      </c>
      <c r="G31" s="14">
        <f t="shared" si="1"/>
        <v>171375.56712999998</v>
      </c>
      <c r="H31" s="7">
        <v>197599194.94999999</v>
      </c>
      <c r="I31" s="12">
        <f t="shared" si="2"/>
        <v>197599.19494999998</v>
      </c>
      <c r="J31" s="12">
        <f t="shared" si="3"/>
        <v>115.30184743319192</v>
      </c>
      <c r="K31" s="12">
        <f t="shared" si="4"/>
        <v>113.67867902212974</v>
      </c>
    </row>
    <row r="32" spans="1:11" ht="36" customHeight="1" x14ac:dyDescent="0.3">
      <c r="A32" s="2"/>
      <c r="B32" s="10" t="s">
        <v>65</v>
      </c>
      <c r="C32" s="11" t="s">
        <v>1</v>
      </c>
      <c r="D32" s="7">
        <v>86829</v>
      </c>
      <c r="E32" s="14">
        <f t="shared" si="0"/>
        <v>86.828999999999994</v>
      </c>
      <c r="F32" s="7">
        <v>182100</v>
      </c>
      <c r="G32" s="14">
        <f t="shared" si="1"/>
        <v>182.1</v>
      </c>
      <c r="H32" s="7">
        <v>3280844</v>
      </c>
      <c r="I32" s="12">
        <f t="shared" si="2"/>
        <v>3280.8440000000001</v>
      </c>
      <c r="J32" s="12">
        <f t="shared" si="3"/>
        <v>1801.6716090060406</v>
      </c>
      <c r="K32" s="12">
        <f t="shared" si="4"/>
        <v>3778.5117875364222</v>
      </c>
    </row>
    <row r="33" spans="1:11" ht="36" customHeight="1" x14ac:dyDescent="0.3">
      <c r="A33" s="2"/>
      <c r="B33" s="10" t="s">
        <v>67</v>
      </c>
      <c r="C33" s="11" t="s">
        <v>19</v>
      </c>
      <c r="D33" s="7">
        <v>364429985.56999999</v>
      </c>
      <c r="E33" s="14">
        <f t="shared" si="0"/>
        <v>364429.98557000002</v>
      </c>
      <c r="F33" s="7">
        <v>359475840.37</v>
      </c>
      <c r="G33" s="14">
        <f t="shared" si="1"/>
        <v>359475.84036999999</v>
      </c>
      <c r="H33" s="7">
        <v>513441581.37</v>
      </c>
      <c r="I33" s="12">
        <f t="shared" si="2"/>
        <v>513441.58137000003</v>
      </c>
      <c r="J33" s="12">
        <f t="shared" si="3"/>
        <v>142.83062273156571</v>
      </c>
      <c r="K33" s="12">
        <f t="shared" si="4"/>
        <v>140.88895033347296</v>
      </c>
    </row>
    <row r="34" spans="1:11" ht="23.25" customHeight="1" x14ac:dyDescent="0.3">
      <c r="A34" s="2"/>
      <c r="B34" s="10" t="s">
        <v>34</v>
      </c>
      <c r="C34" s="11" t="s">
        <v>33</v>
      </c>
      <c r="D34" s="7">
        <v>9328749.6699999999</v>
      </c>
      <c r="E34" s="14">
        <f t="shared" si="0"/>
        <v>9328.7496699999992</v>
      </c>
      <c r="F34" s="7">
        <v>5055089.67</v>
      </c>
      <c r="G34" s="14">
        <f t="shared" si="1"/>
        <v>5055.0896700000003</v>
      </c>
      <c r="H34" s="7">
        <v>10967944.060000001</v>
      </c>
      <c r="I34" s="12">
        <f t="shared" si="2"/>
        <v>10967.94406</v>
      </c>
      <c r="J34" s="12">
        <f t="shared" si="3"/>
        <v>216.96833836777415</v>
      </c>
      <c r="K34" s="12">
        <f t="shared" si="4"/>
        <v>117.57142648249453</v>
      </c>
    </row>
    <row r="35" spans="1:11" ht="28.5" customHeight="1" x14ac:dyDescent="0.3">
      <c r="A35" s="2"/>
      <c r="B35" s="10" t="s">
        <v>68</v>
      </c>
      <c r="C35" s="11" t="s">
        <v>45</v>
      </c>
      <c r="D35" s="7">
        <v>15260096089.34</v>
      </c>
      <c r="E35" s="14">
        <f t="shared" si="0"/>
        <v>15260096.089339999</v>
      </c>
      <c r="F35" s="7">
        <v>19416820821.080002</v>
      </c>
      <c r="G35" s="14">
        <f t="shared" si="1"/>
        <v>19416820.821080003</v>
      </c>
      <c r="H35" s="7">
        <v>12001002389.200001</v>
      </c>
      <c r="I35" s="12">
        <f t="shared" si="2"/>
        <v>12001002.3892</v>
      </c>
      <c r="J35" s="12">
        <f t="shared" si="3"/>
        <v>61.807246921550771</v>
      </c>
      <c r="K35" s="12">
        <f t="shared" si="4"/>
        <v>78.643032907134497</v>
      </c>
    </row>
    <row r="36" spans="1:11" ht="51" customHeight="1" x14ac:dyDescent="0.3">
      <c r="A36" s="2"/>
      <c r="B36" s="10" t="s">
        <v>42</v>
      </c>
      <c r="C36" s="11" t="s">
        <v>37</v>
      </c>
      <c r="D36" s="7">
        <v>14874638989.73</v>
      </c>
      <c r="E36" s="14">
        <f t="shared" si="0"/>
        <v>14874638.989729999</v>
      </c>
      <c r="F36" s="7">
        <v>18218088447.099998</v>
      </c>
      <c r="G36" s="14">
        <f t="shared" si="1"/>
        <v>18218088.447099999</v>
      </c>
      <c r="H36" s="7">
        <v>11236614199.5</v>
      </c>
      <c r="I36" s="12">
        <f t="shared" si="2"/>
        <v>11236614.1995</v>
      </c>
      <c r="J36" s="12">
        <f t="shared" si="3"/>
        <v>61.678338164444867</v>
      </c>
      <c r="K36" s="12">
        <f t="shared" si="4"/>
        <v>75.542096902373061</v>
      </c>
    </row>
    <row r="37" spans="1:11" ht="40.5" customHeight="1" x14ac:dyDescent="0.3">
      <c r="A37" s="2"/>
      <c r="B37" s="10" t="s">
        <v>74</v>
      </c>
      <c r="C37" s="11" t="s">
        <v>64</v>
      </c>
      <c r="D37" s="7">
        <v>4051717230</v>
      </c>
      <c r="E37" s="14">
        <f t="shared" si="0"/>
        <v>4051717.23</v>
      </c>
      <c r="F37" s="7">
        <v>1534045800</v>
      </c>
      <c r="G37" s="14">
        <f t="shared" si="1"/>
        <v>1534045.8</v>
      </c>
      <c r="H37" s="7">
        <v>1296886400</v>
      </c>
      <c r="I37" s="12">
        <f t="shared" si="2"/>
        <v>1296886.3999999999</v>
      </c>
      <c r="J37" s="12">
        <f t="shared" si="3"/>
        <v>84.540266007703281</v>
      </c>
      <c r="K37" s="12">
        <f t="shared" si="4"/>
        <v>32.008314657239787</v>
      </c>
    </row>
    <row r="38" spans="1:11" ht="45" x14ac:dyDescent="0.3">
      <c r="A38" s="2"/>
      <c r="B38" s="10" t="s">
        <v>31</v>
      </c>
      <c r="C38" s="11" t="s">
        <v>70</v>
      </c>
      <c r="D38" s="7">
        <v>5033169999.6700001</v>
      </c>
      <c r="E38" s="14">
        <f t="shared" si="0"/>
        <v>5033169.9996699998</v>
      </c>
      <c r="F38" s="7">
        <v>8678692038</v>
      </c>
      <c r="G38" s="14">
        <f t="shared" si="1"/>
        <v>8678692.0380000006</v>
      </c>
      <c r="H38" s="7">
        <v>4861189171.5699997</v>
      </c>
      <c r="I38" s="12">
        <f t="shared" si="2"/>
        <v>4861189.1715699993</v>
      </c>
      <c r="J38" s="12">
        <f t="shared" si="3"/>
        <v>56.012923955419637</v>
      </c>
      <c r="K38" s="12">
        <f t="shared" si="4"/>
        <v>96.583051474293995</v>
      </c>
    </row>
    <row r="39" spans="1:11" ht="38.25" customHeight="1" x14ac:dyDescent="0.3">
      <c r="A39" s="2"/>
      <c r="B39" s="10" t="s">
        <v>51</v>
      </c>
      <c r="C39" s="11" t="s">
        <v>28</v>
      </c>
      <c r="D39" s="7">
        <v>2660880132.1300001</v>
      </c>
      <c r="E39" s="14">
        <f t="shared" si="0"/>
        <v>2660880.1321300003</v>
      </c>
      <c r="F39" s="7">
        <v>3513188500</v>
      </c>
      <c r="G39" s="14">
        <f t="shared" si="1"/>
        <v>3513188.5</v>
      </c>
      <c r="H39" s="7">
        <v>2557655524.2800002</v>
      </c>
      <c r="I39" s="12">
        <f t="shared" si="2"/>
        <v>2557655.52428</v>
      </c>
      <c r="J39" s="12">
        <f t="shared" si="3"/>
        <v>72.801545498626112</v>
      </c>
      <c r="K39" s="12">
        <f t="shared" si="4"/>
        <v>96.120659228367032</v>
      </c>
    </row>
    <row r="40" spans="1:11" ht="25.5" customHeight="1" x14ac:dyDescent="0.3">
      <c r="A40" s="2"/>
      <c r="B40" s="10" t="s">
        <v>48</v>
      </c>
      <c r="C40" s="11" t="s">
        <v>36</v>
      </c>
      <c r="D40" s="7">
        <v>3128871627.9299998</v>
      </c>
      <c r="E40" s="14">
        <f t="shared" si="0"/>
        <v>3128871.62793</v>
      </c>
      <c r="F40" s="7">
        <v>4492162109.1000004</v>
      </c>
      <c r="G40" s="14">
        <f t="shared" si="1"/>
        <v>4492162.1091</v>
      </c>
      <c r="H40" s="7">
        <v>2520883103.6500001</v>
      </c>
      <c r="I40" s="12">
        <f t="shared" si="2"/>
        <v>2520883.1036499999</v>
      </c>
      <c r="J40" s="12">
        <f t="shared" si="3"/>
        <v>56.117367148067068</v>
      </c>
      <c r="K40" s="12">
        <f t="shared" si="4"/>
        <v>80.56844138785479</v>
      </c>
    </row>
    <row r="41" spans="1:11" ht="53.25" customHeight="1" x14ac:dyDescent="0.3">
      <c r="A41" s="2"/>
      <c r="B41" s="10" t="s">
        <v>43</v>
      </c>
      <c r="C41" s="11" t="s">
        <v>53</v>
      </c>
      <c r="D41" s="7">
        <v>270493230.82999998</v>
      </c>
      <c r="E41" s="14">
        <f t="shared" si="0"/>
        <v>270493.23082999996</v>
      </c>
      <c r="F41" s="7">
        <v>1004357725.77</v>
      </c>
      <c r="G41" s="14">
        <f t="shared" si="1"/>
        <v>1004357.72577</v>
      </c>
      <c r="H41" s="7">
        <v>644599917.09000003</v>
      </c>
      <c r="I41" s="12">
        <f t="shared" si="2"/>
        <v>644599.91709</v>
      </c>
      <c r="J41" s="12">
        <f t="shared" si="3"/>
        <v>64.180311511599271</v>
      </c>
      <c r="K41" s="12">
        <f t="shared" si="4"/>
        <v>238.30537833130444</v>
      </c>
    </row>
    <row r="42" spans="1:11" ht="42.75" customHeight="1" x14ac:dyDescent="0.3">
      <c r="A42" s="2"/>
      <c r="B42" s="10" t="s">
        <v>83</v>
      </c>
      <c r="C42" s="11" t="s">
        <v>82</v>
      </c>
      <c r="D42" s="7">
        <v>22000000</v>
      </c>
      <c r="E42" s="14">
        <f t="shared" si="0"/>
        <v>22000</v>
      </c>
      <c r="F42" s="7"/>
      <c r="G42" s="14">
        <f t="shared" si="1"/>
        <v>0</v>
      </c>
      <c r="H42" s="7"/>
      <c r="I42" s="12">
        <f t="shared" si="2"/>
        <v>0</v>
      </c>
      <c r="J42" s="12" t="s">
        <v>95</v>
      </c>
      <c r="K42" s="12">
        <f t="shared" si="4"/>
        <v>0</v>
      </c>
    </row>
    <row r="43" spans="1:11" ht="21.75" customHeight="1" x14ac:dyDescent="0.3">
      <c r="A43" s="2"/>
      <c r="B43" s="10" t="s">
        <v>29</v>
      </c>
      <c r="C43" s="11" t="s">
        <v>22</v>
      </c>
      <c r="D43" s="7">
        <v>52357072.890000001</v>
      </c>
      <c r="E43" s="14">
        <f t="shared" si="0"/>
        <v>52357.072890000003</v>
      </c>
      <c r="F43" s="7">
        <v>194374648.21000001</v>
      </c>
      <c r="G43" s="14">
        <f t="shared" si="1"/>
        <v>194374.64821000001</v>
      </c>
      <c r="H43" s="7">
        <v>56953192.490000002</v>
      </c>
      <c r="I43" s="12">
        <f t="shared" si="2"/>
        <v>56953.192490000001</v>
      </c>
      <c r="J43" s="12">
        <f t="shared" si="3"/>
        <v>29.300730838349075</v>
      </c>
      <c r="K43" s="12">
        <f t="shared" si="4"/>
        <v>108.77841205839802</v>
      </c>
    </row>
    <row r="44" spans="1:11" ht="100.5" customHeight="1" x14ac:dyDescent="0.3">
      <c r="A44" s="2"/>
      <c r="B44" s="10" t="s">
        <v>11</v>
      </c>
      <c r="C44" s="11" t="s">
        <v>3</v>
      </c>
      <c r="D44" s="7">
        <v>53994388.729999997</v>
      </c>
      <c r="E44" s="14">
        <f t="shared" si="0"/>
        <v>53994.388729999999</v>
      </c>
      <c r="F44" s="7">
        <v>0</v>
      </c>
      <c r="G44" s="14">
        <f t="shared" si="1"/>
        <v>0</v>
      </c>
      <c r="H44" s="7">
        <v>100530034.25</v>
      </c>
      <c r="I44" s="12">
        <f t="shared" si="2"/>
        <v>100530.03425</v>
      </c>
      <c r="J44" s="12" t="s">
        <v>95</v>
      </c>
      <c r="K44" s="12" t="s">
        <v>95</v>
      </c>
    </row>
    <row r="45" spans="1:11" ht="72" customHeight="1" x14ac:dyDescent="0.3">
      <c r="A45" s="2"/>
      <c r="B45" s="10" t="s">
        <v>44</v>
      </c>
      <c r="C45" s="11" t="s">
        <v>21</v>
      </c>
      <c r="D45" s="7">
        <v>-13387592.84</v>
      </c>
      <c r="E45" s="14">
        <f t="shared" si="0"/>
        <v>-13387.592839999999</v>
      </c>
      <c r="F45" s="7">
        <v>0</v>
      </c>
      <c r="G45" s="14">
        <f t="shared" si="1"/>
        <v>0</v>
      </c>
      <c r="H45" s="7">
        <v>-37694954.130000003</v>
      </c>
      <c r="I45" s="12">
        <f t="shared" si="2"/>
        <v>-37694.954130000006</v>
      </c>
      <c r="J45" s="12" t="s">
        <v>95</v>
      </c>
      <c r="K45" s="12" t="s">
        <v>95</v>
      </c>
    </row>
  </sheetData>
  <mergeCells count="1">
    <mergeCell ref="B1:K1"/>
  </mergeCells>
  <pageMargins left="0.70866141732283472" right="0.51181102362204722" top="0.74803149606299213" bottom="0.74803149606299213" header="0.31496062992125984" footer="0.31496062992125984"/>
  <pageSetup paperSize="9" scale="57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Викторовна</cp:lastModifiedBy>
  <cp:lastPrinted>2021-10-18T08:05:36Z</cp:lastPrinted>
  <dcterms:created xsi:type="dcterms:W3CDTF">2021-10-13T09:07:40Z</dcterms:created>
  <dcterms:modified xsi:type="dcterms:W3CDTF">2021-10-18T08:07:20Z</dcterms:modified>
</cp:coreProperties>
</file>