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Sheet1!$A$3:$G$40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I6" i="1" s="1"/>
  <c r="H7" i="1"/>
  <c r="J7" i="1" s="1"/>
  <c r="H8" i="1"/>
  <c r="H9" i="1"/>
  <c r="H10" i="1"/>
  <c r="H11" i="1"/>
  <c r="J11" i="1" s="1"/>
  <c r="H12" i="1"/>
  <c r="H13" i="1"/>
  <c r="H14" i="1"/>
  <c r="H15" i="1"/>
  <c r="J15" i="1" s="1"/>
  <c r="H16" i="1"/>
  <c r="H17" i="1"/>
  <c r="I17" i="1" s="1"/>
  <c r="H18" i="1"/>
  <c r="J18" i="1" s="1"/>
  <c r="H19" i="1"/>
  <c r="J19" i="1" s="1"/>
  <c r="H20" i="1"/>
  <c r="H21" i="1"/>
  <c r="I21" i="1" s="1"/>
  <c r="H22" i="1"/>
  <c r="J22" i="1" s="1"/>
  <c r="H23" i="1"/>
  <c r="H24" i="1"/>
  <c r="H25" i="1"/>
  <c r="H26" i="1"/>
  <c r="J26" i="1" s="1"/>
  <c r="H27" i="1"/>
  <c r="I27" i="1" s="1"/>
  <c r="H28" i="1"/>
  <c r="H29" i="1"/>
  <c r="H30" i="1"/>
  <c r="J30" i="1" s="1"/>
  <c r="H31" i="1"/>
  <c r="I31" i="1" s="1"/>
  <c r="H32" i="1"/>
  <c r="H33" i="1"/>
  <c r="H34" i="1"/>
  <c r="J34" i="1" s="1"/>
  <c r="H35" i="1"/>
  <c r="I35" i="1" s="1"/>
  <c r="H36" i="1"/>
  <c r="H37" i="1"/>
  <c r="H38" i="1"/>
  <c r="J38" i="1" s="1"/>
  <c r="H39" i="1"/>
  <c r="J39" i="1" s="1"/>
  <c r="H40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I25" i="1" s="1"/>
  <c r="F26" i="1"/>
  <c r="I26" i="1" s="1"/>
  <c r="F27" i="1"/>
  <c r="F28" i="1"/>
  <c r="F29" i="1"/>
  <c r="I29" i="1" s="1"/>
  <c r="F30" i="1"/>
  <c r="I30" i="1" s="1"/>
  <c r="F31" i="1"/>
  <c r="F32" i="1"/>
  <c r="F33" i="1"/>
  <c r="I33" i="1" s="1"/>
  <c r="F34" i="1"/>
  <c r="I34" i="1" s="1"/>
  <c r="F35" i="1"/>
  <c r="F36" i="1"/>
  <c r="F37" i="1"/>
  <c r="I37" i="1" s="1"/>
  <c r="F38" i="1"/>
  <c r="F39" i="1"/>
  <c r="F40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J17" i="1" s="1"/>
  <c r="D18" i="1"/>
  <c r="D19" i="1"/>
  <c r="D20" i="1"/>
  <c r="D21" i="1"/>
  <c r="J21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/>
  <c r="J4" i="1" s="1"/>
  <c r="J40" i="1" l="1"/>
  <c r="J36" i="1"/>
  <c r="J32" i="1"/>
  <c r="J28" i="1"/>
  <c r="J24" i="1"/>
  <c r="J20" i="1"/>
  <c r="J16" i="1"/>
  <c r="I12" i="1"/>
  <c r="I8" i="1"/>
  <c r="I20" i="1"/>
  <c r="J12" i="1"/>
  <c r="I22" i="1"/>
  <c r="I18" i="1"/>
  <c r="I10" i="1"/>
  <c r="I4" i="1"/>
  <c r="J37" i="1"/>
  <c r="J33" i="1"/>
  <c r="J29" i="1"/>
  <c r="J25" i="1"/>
  <c r="J9" i="1"/>
  <c r="J5" i="1"/>
  <c r="I16" i="1"/>
  <c r="J8" i="1"/>
  <c r="I11" i="1"/>
  <c r="J31" i="1"/>
  <c r="I36" i="1"/>
  <c r="I32" i="1"/>
  <c r="I28" i="1"/>
  <c r="I24" i="1"/>
  <c r="I19" i="1"/>
  <c r="I15" i="1"/>
  <c r="I9" i="1"/>
  <c r="I5" i="1"/>
  <c r="J10" i="1"/>
  <c r="J6" i="1"/>
  <c r="I7" i="1"/>
  <c r="J35" i="1"/>
  <c r="J27" i="1"/>
</calcChain>
</file>

<file path=xl/sharedStrings.xml><?xml version="1.0" encoding="utf-8"?>
<sst xmlns="http://schemas.openxmlformats.org/spreadsheetml/2006/main" count="94" uniqueCount="86">
  <si>
    <t>00020230000000000150</t>
  </si>
  <si>
    <t>00020700000000000000</t>
  </si>
  <si>
    <t>АДМИНИСТРАТИВНЫЕ ПЛАТЕЖИ И СБОРЫ</t>
  </si>
  <si>
    <t>00011600000000000000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</si>
  <si>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</si>
  <si>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</si>
  <si>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НАЛОГОВЫЕ И НЕНАЛОГОВЫЕ ДОХОДЫ</t>
  </si>
  <si>
    <t>Дотации бюджетам бюджетной системы Российской Федерации</t>
  </si>
  <si>
    <t>00010500000000000000</t>
  </si>
  <si>
    <t>00011500000000000000</t>
  </si>
  <si>
    <t>БЕЗВОЗМЕЗДНЫЕ ПОСТУПЛЕНИЯ</t>
  </si>
  <si>
    <t>ДОХОДЫ ОТ ПРОДАЖИ МАТЕРИАЛЬНЫХ И НЕМАТЕРИАЛЬНЫХ АКТИВОВ</t>
  </si>
  <si>
    <t>00020220000000000150</t>
  </si>
  <si>
    <t>00021900000000000000</t>
  </si>
  <si>
    <t>00010501000000000110</t>
  </si>
  <si>
    <t>Иные межбюджетные трансферты</t>
  </si>
  <si>
    <t>ПЛАТЕЖИ ПРИ ПОЛЬЗОВАНИИ ПРИРОДНЫМИ РЕСУРСАМИ</t>
  </si>
  <si>
    <t>00085000000000000000</t>
  </si>
  <si>
    <t>НАЛОГИ НА ПРИБЫЛЬ, ДОХОДЫ</t>
  </si>
  <si>
    <t>00010604000020000110</t>
  </si>
  <si>
    <t>00020240000000000150</t>
  </si>
  <si>
    <t>00010602000020000110</t>
  </si>
  <si>
    <t>00010100000000000000</t>
  </si>
  <si>
    <t>Налог на доходы физических лиц</t>
  </si>
  <si>
    <t>00010704000010000110</t>
  </si>
  <si>
    <t>00011100000000000000</t>
  </si>
  <si>
    <t>ПРОЧИЕ НЕНАЛОГОВЫЕ ДОХОДЫ</t>
  </si>
  <si>
    <t>00011400000000000000</t>
  </si>
  <si>
    <t>Налог, взимаемый в связи с применением упрощенной системы налогообложения</t>
  </si>
  <si>
    <t>ПРОЧИЕ БЕЗВОЗМЕЗДНЫЕ ПОСТУПЛЕНИЯ</t>
  </si>
  <si>
    <t>00010101000000000110</t>
  </si>
  <si>
    <t>00021800000000000000</t>
  </si>
  <si>
    <t>БЕЗВОЗМЕЗДНЫЕ ПОСТУПЛЕНИЯ ОТ ГОСУДАРСТВЕННЫХ (МУНИЦИПАЛЬНЫХ) ОРГАНИЗАЦИЙ</t>
  </si>
  <si>
    <t>Сборы за пользование объектами животного мира и за пользование объектами водных биологических ресурсов</t>
  </si>
  <si>
    <t>Единый сельскохозяйственный налог</t>
  </si>
  <si>
    <t>00010503000010000110</t>
  </si>
  <si>
    <t>00010900000000000000</t>
  </si>
  <si>
    <t>00010000000000000000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</si>
  <si>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</si>
  <si>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00010605000020000110</t>
  </si>
  <si>
    <t>ШТРАФЫ, САНКЦИИ, ВОЗМЕЩЕНИЕ УЩЕРБА</t>
  </si>
  <si>
    <t>00011300000000000000</t>
  </si>
  <si>
    <t>ДОХОДЫ ОТ ИСПОЛЬЗОВАНИЯ ИМУЩЕСТВА, НАХОДЯЩЕГОСЯ В ГОСУДАРСТВЕННОЙ И МУНИЦИПАЛЬНОЙ СОБСТВЕННОСТИ</t>
  </si>
  <si>
    <t>Субвенции бюджетам бюджетной системы Российской Федерации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</si>
  <si>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</si>
  <si>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</si>
  <si>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НАЛОГИ НА ТОВАРЫ (РАБОТЫ, УСЛУГИ), РЕАЛИЗУЕМЫЕ НА ТЕРРИТОРИИ РОССИЙСКОЙ ФЕДЕРАЦИИ</t>
  </si>
  <si>
    <t>БЕЗВОЗМЕЗДНЫЕ ПОСТУПЛЕНИЯ ОТ ДРУГИХ БЮДЖЕТОВ БЮДЖЕТНОЙ СИСТЕМЫ РОССИЙСКОЙ ФЕДЕРАЦИИ</t>
  </si>
  <si>
    <t>00010800000000000000</t>
  </si>
  <si>
    <t>Субсидии бюджетам бюджетной системы Российской Федерации (межбюджетные субсидии)</t>
  </si>
  <si>
    <t>00010506000010000110</t>
  </si>
  <si>
    <t>00010701000010000110</t>
  </si>
  <si>
    <t>00020000000000000000</t>
  </si>
  <si>
    <t>Налог на прибыль организаций</t>
  </si>
  <si>
    <t>НАЛОГИ НА СОВОКУПНЫЙ ДОХОД</t>
  </si>
  <si>
    <t>00020300000000000000</t>
  </si>
  <si>
    <t>00011200000000000000</t>
  </si>
  <si>
    <t>ДОХОДЫ ОТ ОКАЗАНИЯ ПЛАТНЫХ УСЛУГ И КОМПЕНСАЦИИ ЗАТРАТ ГОСУДАРСТВА</t>
  </si>
  <si>
    <t>ЗАДОЛЖЕННОСТЬ И ПЕРЕРАСЧЕТЫ ПО ОТМЕНЕННЫМ НАЛОГАМ, СБОРАМ И ИНЫМ ОБЯЗАТЕЛЬНЫМ ПЛАТЕЖАМ</t>
  </si>
  <si>
    <t>Доходы бюджета - Всего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</si>
  <si>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</si>
  <si>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</si>
  <si>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</si>
  <si>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00010700000000000000</t>
  </si>
  <si>
    <t>Налог на профессиональный доход</t>
  </si>
  <si>
    <t>Налог на игорный бизнес</t>
  </si>
  <si>
    <t>Транспортный налог</t>
  </si>
  <si>
    <t>00011700000000000000</t>
  </si>
  <si>
    <t>00020200000000000000</t>
  </si>
  <si>
    <t>00010102000010000110</t>
  </si>
  <si>
    <t>00020210000000000150</t>
  </si>
  <si>
    <t>Налог на добычу полезных ископаемых</t>
  </si>
  <si>
    <t>00010300000000000000</t>
  </si>
  <si>
    <t>00010600000000000000</t>
  </si>
  <si>
    <t>Наименование показателя</t>
  </si>
  <si>
    <t>Код дохода по КД</t>
  </si>
  <si>
    <t>Утвержденные назначения на 2021 год                                 в рублях</t>
  </si>
  <si>
    <t>Утвержденные назначения на 2021 год                                 в тыс. руб.</t>
  </si>
  <si>
    <t>Процент исполнения плана</t>
  </si>
  <si>
    <t>Динамика исполнения 2021г к 2020г в процентах</t>
  </si>
  <si>
    <t>Исполнено на 1октября 2020г в рублях</t>
  </si>
  <si>
    <t>Исполнено на                     1 октября 2020г                        в тыс. руб.</t>
  </si>
  <si>
    <t>Сведения об исполнении областного бюджета по доходам   на 1 октября 2021 года в сравнении с планом  и соответствующим периодом прошлого года</t>
  </si>
  <si>
    <t>-</t>
  </si>
  <si>
    <t>Исполнено на 1 октября 2021г в рублях</t>
  </si>
  <si>
    <t>Исполнено на                     1 октября 2021г                        в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</si>
</sst>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9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sz val="8"/>
      <color rgb="FF000000"/>
      <name val="Arial"/>
    </font>
    <font>
      <b/>
      <sz val="14"/>
      <color rgb="FF000000"/>
      <name val="Times New Roman"/>
      <family val="1"/>
      <charset val="204"/>
    </font>
    <font>
      <b/>
      <sz val="8"/>
      <color rgb="FF000000"/>
      <name val="Arial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4" fillId="0" borderId="0"/>
    <xf numFmtId="49" fontId="2" fillId="0" borderId="0"/>
  </cellStyleXfs>
  <cellXfs count="18"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2" applyNumberFormat="1" applyFont="1" applyBorder="1" applyAlignment="1" applyProtection="1">
      <alignment horizontal="center" vertical="center"/>
    </xf>
    <xf numFmtId="49" fontId="2" fillId="0" borderId="0" xfId="3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0" xfId="1" applyNumberFormat="1" applyFont="1" applyBorder="1" applyAlignment="1" applyProtection="1">
      <alignment horizontal="center" vertical="center" wrapText="1"/>
    </xf>
    <xf numFmtId="0" fontId="5" fillId="0" borderId="2" xfId="2" applyNumberFormat="1" applyFont="1" applyBorder="1" applyAlignment="1" applyProtection="1">
      <alignment horizontal="center" vertical="center"/>
    </xf>
  </cellXfs>
  <cellStyles count="4">
    <cellStyle name="xl22" xfId="2"/>
    <cellStyle name="xl24" xfId="1"/>
    <cellStyle name="xl40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0"/>
  <sheetViews>
    <sheetView tabSelected="1" zoomScaleNormal="100" zoomScaleSheetLayoutView="100" workbookViewId="0">
      <selection activeCell="A3" sqref="A3"/>
    </sheetView>
  </sheetViews>
  <sheetFormatPr defaultRowHeight="16.5" x14ac:dyDescent="0.3"/>
  <cols>
    <col min="1" max="1" width="31.5" customWidth="1"/>
    <col min="2" max="2" width="22.875" style="7" customWidth="1"/>
    <col min="3" max="3" width="21.375" hidden="1" customWidth="1"/>
    <col min="4" max="4" width="18.125" customWidth="1"/>
    <col min="5" max="5" width="17.875" hidden="1" customWidth="1"/>
    <col min="6" max="6" width="18.25" customWidth="1"/>
    <col min="7" max="7" width="17.875" hidden="1" customWidth="1"/>
    <col min="8" max="8" width="17.375" customWidth="1"/>
    <col min="9" max="9" width="14.5" customWidth="1"/>
    <col min="10" max="10" width="14" customWidth="1"/>
  </cols>
  <sheetData>
    <row r="1" spans="1:10" ht="41.25" customHeight="1" x14ac:dyDescent="0.3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3.25" customHeight="1" x14ac:dyDescent="0.3">
      <c r="A2" s="17"/>
      <c r="B2" s="17"/>
      <c r="C2" s="2"/>
      <c r="D2" s="2"/>
      <c r="E2" s="3"/>
      <c r="F2" s="3"/>
      <c r="G2" s="4"/>
      <c r="H2" s="4"/>
      <c r="I2" s="5"/>
      <c r="J2" s="6"/>
    </row>
    <row r="3" spans="1:10" ht="74.25" customHeight="1" x14ac:dyDescent="0.3">
      <c r="A3" s="11" t="s">
        <v>74</v>
      </c>
      <c r="B3" s="11" t="s">
        <v>75</v>
      </c>
      <c r="C3" s="11" t="s">
        <v>80</v>
      </c>
      <c r="D3" s="11" t="s">
        <v>81</v>
      </c>
      <c r="E3" s="11" t="s">
        <v>76</v>
      </c>
      <c r="F3" s="11" t="s">
        <v>77</v>
      </c>
      <c r="G3" s="11" t="s">
        <v>84</v>
      </c>
      <c r="H3" s="11" t="s">
        <v>85</v>
      </c>
      <c r="I3" s="11" t="s">
        <v>78</v>
      </c>
      <c r="J3" s="8" t="s">
        <v>79</v>
      </c>
    </row>
    <row r="4" spans="1:10" ht="38.25" customHeight="1" x14ac:dyDescent="0.3">
      <c r="A4" s="15" t="s">
        <v>59</v>
      </c>
      <c r="B4" s="1" t="s">
        <v>17</v>
      </c>
      <c r="C4" s="9">
        <v>49260937236.489998</v>
      </c>
      <c r="D4" s="12">
        <f>C4/1000</f>
        <v>49260937.236489996</v>
      </c>
      <c r="E4" s="13">
        <v>81383362425.190002</v>
      </c>
      <c r="F4" s="12">
        <f>E4/1000</f>
        <v>81383362.425190002</v>
      </c>
      <c r="G4" s="13">
        <v>81152589837.880005</v>
      </c>
      <c r="H4" s="14">
        <f>G4/1000</f>
        <v>81152589.83788</v>
      </c>
      <c r="I4" s="14">
        <f>H4/F4*100</f>
        <v>99.716437634876371</v>
      </c>
      <c r="J4" s="14">
        <f>H4/D4*100</f>
        <v>164.74024732474294</v>
      </c>
    </row>
    <row r="5" spans="1:10" ht="44.25" customHeight="1" x14ac:dyDescent="0.3">
      <c r="A5" s="15" t="s">
        <v>6</v>
      </c>
      <c r="B5" s="1" t="s">
        <v>37</v>
      </c>
      <c r="C5" s="9">
        <v>33981965634.349998</v>
      </c>
      <c r="D5" s="12">
        <f t="shared" ref="D5:D40" si="0">C5/1000</f>
        <v>33981965.634350002</v>
      </c>
      <c r="E5" s="13">
        <v>62160916252.32</v>
      </c>
      <c r="F5" s="12">
        <f t="shared" ref="F5:F40" si="1">E5/1000</f>
        <v>62160916.252319999</v>
      </c>
      <c r="G5" s="13">
        <v>69093552708.259995</v>
      </c>
      <c r="H5" s="14">
        <f t="shared" ref="H5:H40" si="2">G5/1000</f>
        <v>69093552.70826</v>
      </c>
      <c r="I5" s="14">
        <f t="shared" ref="I5:I37" si="3">H5/F5*100</f>
        <v>111.15272565770982</v>
      </c>
      <c r="J5" s="14">
        <f t="shared" ref="J5:J40" si="4">H5/D5*100</f>
        <v>203.32417921822082</v>
      </c>
    </row>
    <row r="6" spans="1:10" ht="38.25" customHeight="1" x14ac:dyDescent="0.3">
      <c r="A6" s="15" t="s">
        <v>18</v>
      </c>
      <c r="B6" s="1" t="s">
        <v>22</v>
      </c>
      <c r="C6" s="9">
        <v>23454276266.369999</v>
      </c>
      <c r="D6" s="12">
        <f t="shared" si="0"/>
        <v>23454276.266369998</v>
      </c>
      <c r="E6" s="13">
        <v>45195416493.32</v>
      </c>
      <c r="F6" s="12">
        <f t="shared" si="1"/>
        <v>45195416.493320003</v>
      </c>
      <c r="G6" s="13">
        <v>55326858571.529999</v>
      </c>
      <c r="H6" s="14">
        <f t="shared" si="2"/>
        <v>55326858.571529999</v>
      </c>
      <c r="I6" s="14">
        <f t="shared" si="3"/>
        <v>122.41696805627944</v>
      </c>
      <c r="J6" s="14">
        <f t="shared" si="4"/>
        <v>235.89241442875223</v>
      </c>
    </row>
    <row r="7" spans="1:10" ht="26.25" customHeight="1" x14ac:dyDescent="0.3">
      <c r="A7" s="15" t="s">
        <v>53</v>
      </c>
      <c r="B7" s="1" t="s">
        <v>30</v>
      </c>
      <c r="C7" s="9">
        <v>12698896776.219999</v>
      </c>
      <c r="D7" s="12">
        <f t="shared" si="0"/>
        <v>12698896.776219999</v>
      </c>
      <c r="E7" s="13">
        <v>31020883040</v>
      </c>
      <c r="F7" s="12">
        <f t="shared" si="1"/>
        <v>31020883.039999999</v>
      </c>
      <c r="G7" s="13">
        <v>44688871307.379997</v>
      </c>
      <c r="H7" s="14">
        <f t="shared" si="2"/>
        <v>44688871.307379998</v>
      </c>
      <c r="I7" s="14">
        <f t="shared" si="3"/>
        <v>144.06060346430422</v>
      </c>
      <c r="J7" s="14">
        <f t="shared" si="4"/>
        <v>351.91144628456652</v>
      </c>
    </row>
    <row r="8" spans="1:10" ht="26.25" customHeight="1" x14ac:dyDescent="0.3">
      <c r="A8" s="15" t="s">
        <v>23</v>
      </c>
      <c r="B8" s="1" t="s">
        <v>69</v>
      </c>
      <c r="C8" s="9">
        <v>10755379490.15</v>
      </c>
      <c r="D8" s="12">
        <f t="shared" si="0"/>
        <v>10755379.490149999</v>
      </c>
      <c r="E8" s="13">
        <v>14174533453.32</v>
      </c>
      <c r="F8" s="12">
        <f t="shared" si="1"/>
        <v>14174533.45332</v>
      </c>
      <c r="G8" s="13">
        <v>10637987264.15</v>
      </c>
      <c r="H8" s="14">
        <f t="shared" si="2"/>
        <v>10637987.264149999</v>
      </c>
      <c r="I8" s="14">
        <f t="shared" si="3"/>
        <v>75.049999346950912</v>
      </c>
      <c r="J8" s="14">
        <f t="shared" si="4"/>
        <v>98.908525486176373</v>
      </c>
    </row>
    <row r="9" spans="1:10" ht="85.5" customHeight="1" x14ac:dyDescent="0.3">
      <c r="A9" s="15" t="s">
        <v>46</v>
      </c>
      <c r="B9" s="1" t="s">
        <v>72</v>
      </c>
      <c r="C9" s="9">
        <v>4696675206.9700003</v>
      </c>
      <c r="D9" s="12">
        <f t="shared" si="0"/>
        <v>4696675.2069700006</v>
      </c>
      <c r="E9" s="13">
        <v>8805144159</v>
      </c>
      <c r="F9" s="12">
        <f t="shared" si="1"/>
        <v>8805144.159</v>
      </c>
      <c r="G9" s="13">
        <v>6631715346.96</v>
      </c>
      <c r="H9" s="14">
        <f t="shared" si="2"/>
        <v>6631715.3469599998</v>
      </c>
      <c r="I9" s="14">
        <f t="shared" si="3"/>
        <v>75.316374464823795</v>
      </c>
      <c r="J9" s="14">
        <f t="shared" si="4"/>
        <v>141.20021195245403</v>
      </c>
    </row>
    <row r="10" spans="1:10" ht="69" customHeight="1" x14ac:dyDescent="0.3">
      <c r="A10" s="15" t="s">
        <v>4</v>
      </c>
      <c r="B10" s="1" t="s">
        <v>5</v>
      </c>
      <c r="C10" s="9">
        <v>4696675206.9700003</v>
      </c>
      <c r="D10" s="12">
        <f t="shared" si="0"/>
        <v>4696675.2069700006</v>
      </c>
      <c r="E10" s="13">
        <v>8805144159</v>
      </c>
      <c r="F10" s="12">
        <f t="shared" si="1"/>
        <v>8805144.159</v>
      </c>
      <c r="G10" s="13">
        <v>6631715346.96</v>
      </c>
      <c r="H10" s="14">
        <f t="shared" si="2"/>
        <v>6631715.3469599998</v>
      </c>
      <c r="I10" s="14">
        <f t="shared" si="3"/>
        <v>75.316374464823795</v>
      </c>
      <c r="J10" s="14">
        <f t="shared" si="4"/>
        <v>141.20021195245403</v>
      </c>
    </row>
    <row r="11" spans="1:10" ht="38.25" customHeight="1" x14ac:dyDescent="0.3">
      <c r="A11" s="15" t="s">
        <v>54</v>
      </c>
      <c r="B11" s="1" t="s">
        <v>8</v>
      </c>
      <c r="C11" s="9">
        <v>1202718415.8499999</v>
      </c>
      <c r="D11" s="12">
        <f t="shared" si="0"/>
        <v>1202718.41585</v>
      </c>
      <c r="E11" s="13">
        <v>1446700000</v>
      </c>
      <c r="F11" s="12">
        <f t="shared" si="1"/>
        <v>1446700</v>
      </c>
      <c r="G11" s="13">
        <v>1469529808.6900001</v>
      </c>
      <c r="H11" s="14">
        <f t="shared" si="2"/>
        <v>1469529.8086900001</v>
      </c>
      <c r="I11" s="14">
        <f t="shared" si="3"/>
        <v>101.57806101403195</v>
      </c>
      <c r="J11" s="14">
        <f t="shared" si="4"/>
        <v>122.18402822504683</v>
      </c>
    </row>
    <row r="12" spans="1:10" ht="54.75" customHeight="1" x14ac:dyDescent="0.3">
      <c r="A12" s="15" t="s">
        <v>28</v>
      </c>
      <c r="B12" s="1" t="s">
        <v>14</v>
      </c>
      <c r="C12" s="9">
        <v>1202679214.23</v>
      </c>
      <c r="D12" s="12">
        <f t="shared" si="0"/>
        <v>1202679.21423</v>
      </c>
      <c r="E12" s="13">
        <v>1446700000</v>
      </c>
      <c r="F12" s="12">
        <f t="shared" si="1"/>
        <v>1446700</v>
      </c>
      <c r="G12" s="13">
        <v>1444375792.54</v>
      </c>
      <c r="H12" s="14">
        <f t="shared" si="2"/>
        <v>1444375.7925400001</v>
      </c>
      <c r="I12" s="14">
        <f t="shared" si="3"/>
        <v>99.839344199903238</v>
      </c>
      <c r="J12" s="14">
        <f t="shared" si="4"/>
        <v>120.09651247400524</v>
      </c>
    </row>
    <row r="13" spans="1:10" ht="36.75" customHeight="1" x14ac:dyDescent="0.3">
      <c r="A13" s="15" t="s">
        <v>34</v>
      </c>
      <c r="B13" s="1" t="s">
        <v>35</v>
      </c>
      <c r="C13" s="9">
        <v>41.14</v>
      </c>
      <c r="D13" s="12">
        <f t="shared" si="0"/>
        <v>4.1140000000000003E-2</v>
      </c>
      <c r="E13" s="13">
        <v>0</v>
      </c>
      <c r="F13" s="12">
        <f t="shared" si="1"/>
        <v>0</v>
      </c>
      <c r="G13" s="13">
        <v>-212.54</v>
      </c>
      <c r="H13" s="14">
        <f t="shared" si="2"/>
        <v>-0.21253999999999998</v>
      </c>
      <c r="I13" s="14" t="s">
        <v>83</v>
      </c>
      <c r="J13" s="14" t="s">
        <v>83</v>
      </c>
    </row>
    <row r="14" spans="1:10" ht="36" customHeight="1" x14ac:dyDescent="0.3">
      <c r="A14" s="15" t="s">
        <v>64</v>
      </c>
      <c r="B14" s="1" t="s">
        <v>50</v>
      </c>
      <c r="C14" s="9">
        <v>39160.480000000003</v>
      </c>
      <c r="D14" s="12">
        <f t="shared" si="0"/>
        <v>39.16048</v>
      </c>
      <c r="E14" s="13">
        <v>0</v>
      </c>
      <c r="F14" s="12">
        <f t="shared" si="1"/>
        <v>0</v>
      </c>
      <c r="G14" s="13">
        <v>25154228.690000001</v>
      </c>
      <c r="H14" s="14">
        <f t="shared" si="2"/>
        <v>25154.22869</v>
      </c>
      <c r="I14" s="14" t="s">
        <v>83</v>
      </c>
      <c r="J14" s="14" t="s">
        <v>83</v>
      </c>
    </row>
    <row r="15" spans="1:10" ht="25.5" customHeight="1" x14ac:dyDescent="0.3">
      <c r="A15" s="15" t="s">
        <v>60</v>
      </c>
      <c r="B15" s="1" t="s">
        <v>73</v>
      </c>
      <c r="C15" s="9">
        <v>3973808747</v>
      </c>
      <c r="D15" s="12">
        <f t="shared" si="0"/>
        <v>3973808.747</v>
      </c>
      <c r="E15" s="13">
        <v>5966712000</v>
      </c>
      <c r="F15" s="12">
        <f t="shared" si="1"/>
        <v>5966712</v>
      </c>
      <c r="G15" s="13">
        <v>4536710927.0699997</v>
      </c>
      <c r="H15" s="14">
        <f t="shared" si="2"/>
        <v>4536710.9270699993</v>
      </c>
      <c r="I15" s="14">
        <f t="shared" si="3"/>
        <v>76.033683661453736</v>
      </c>
      <c r="J15" s="14">
        <f t="shared" si="4"/>
        <v>114.16530628191299</v>
      </c>
    </row>
    <row r="16" spans="1:10" ht="31.5" x14ac:dyDescent="0.3">
      <c r="A16" s="15" t="s">
        <v>61</v>
      </c>
      <c r="B16" s="1" t="s">
        <v>21</v>
      </c>
      <c r="C16" s="9">
        <v>3532989794.9200001</v>
      </c>
      <c r="D16" s="12">
        <f t="shared" si="0"/>
        <v>3532989.7949200002</v>
      </c>
      <c r="E16" s="13">
        <v>4700000000</v>
      </c>
      <c r="F16" s="12">
        <f t="shared" si="1"/>
        <v>4700000</v>
      </c>
      <c r="G16" s="13">
        <v>4084932238.8699999</v>
      </c>
      <c r="H16" s="14">
        <f t="shared" si="2"/>
        <v>4084932.23887</v>
      </c>
      <c r="I16" s="14">
        <f t="shared" si="3"/>
        <v>86.913451890851064</v>
      </c>
      <c r="J16" s="14">
        <f t="shared" si="4"/>
        <v>115.62253150981709</v>
      </c>
    </row>
    <row r="17" spans="1:10" ht="26.25" customHeight="1" x14ac:dyDescent="0.3">
      <c r="A17" s="15" t="s">
        <v>66</v>
      </c>
      <c r="B17" s="1" t="s">
        <v>19</v>
      </c>
      <c r="C17" s="9">
        <v>410850952.07999998</v>
      </c>
      <c r="D17" s="12">
        <f t="shared" si="0"/>
        <v>410850.95207999996</v>
      </c>
      <c r="E17" s="13">
        <v>1225000000</v>
      </c>
      <c r="F17" s="12">
        <f t="shared" si="1"/>
        <v>1225000</v>
      </c>
      <c r="G17" s="13">
        <v>420184688.19999999</v>
      </c>
      <c r="H17" s="14">
        <f t="shared" si="2"/>
        <v>420184.68819999998</v>
      </c>
      <c r="I17" s="14">
        <f t="shared" si="3"/>
        <v>34.300790873469381</v>
      </c>
      <c r="J17" s="14">
        <f t="shared" si="4"/>
        <v>102.27180588793733</v>
      </c>
    </row>
    <row r="18" spans="1:10" ht="24.75" customHeight="1" x14ac:dyDescent="0.3">
      <c r="A18" s="15" t="s">
        <v>65</v>
      </c>
      <c r="B18" s="1" t="s">
        <v>39</v>
      </c>
      <c r="C18" s="9">
        <v>29968000</v>
      </c>
      <c r="D18" s="12">
        <f t="shared" si="0"/>
        <v>29968</v>
      </c>
      <c r="E18" s="13">
        <v>41712000</v>
      </c>
      <c r="F18" s="12">
        <f t="shared" si="1"/>
        <v>41712</v>
      </c>
      <c r="G18" s="13">
        <v>31594000</v>
      </c>
      <c r="H18" s="14">
        <f t="shared" si="2"/>
        <v>31594</v>
      </c>
      <c r="I18" s="14">
        <f t="shared" si="3"/>
        <v>75.74319140774837</v>
      </c>
      <c r="J18" s="14">
        <f t="shared" si="4"/>
        <v>105.4257875066738</v>
      </c>
    </row>
    <row r="19" spans="1:10" ht="69" customHeight="1" x14ac:dyDescent="0.3">
      <c r="A19" s="15" t="s">
        <v>62</v>
      </c>
      <c r="B19" s="1" t="s">
        <v>63</v>
      </c>
      <c r="C19" s="9">
        <v>62936086.130000003</v>
      </c>
      <c r="D19" s="12">
        <f t="shared" si="0"/>
        <v>62936.086130000003</v>
      </c>
      <c r="E19" s="13">
        <v>75079300</v>
      </c>
      <c r="F19" s="12">
        <f t="shared" si="1"/>
        <v>75079.3</v>
      </c>
      <c r="G19" s="13">
        <v>68136307.540000007</v>
      </c>
      <c r="H19" s="14">
        <f t="shared" si="2"/>
        <v>68136.307540000009</v>
      </c>
      <c r="I19" s="14">
        <f t="shared" si="3"/>
        <v>90.752454458152926</v>
      </c>
      <c r="J19" s="14">
        <f t="shared" si="4"/>
        <v>108.26270225838081</v>
      </c>
    </row>
    <row r="20" spans="1:10" ht="37.5" customHeight="1" x14ac:dyDescent="0.3">
      <c r="A20" s="15" t="s">
        <v>71</v>
      </c>
      <c r="B20" s="1" t="s">
        <v>51</v>
      </c>
      <c r="C20" s="9">
        <v>62888196.130000003</v>
      </c>
      <c r="D20" s="12">
        <f t="shared" si="0"/>
        <v>62888.196130000004</v>
      </c>
      <c r="E20" s="13">
        <v>74999800</v>
      </c>
      <c r="F20" s="12">
        <f t="shared" si="1"/>
        <v>74999.8</v>
      </c>
      <c r="G20" s="13">
        <v>68039970.310000002</v>
      </c>
      <c r="H20" s="14">
        <f t="shared" si="2"/>
        <v>68039.970310000004</v>
      </c>
      <c r="I20" s="14">
        <f t="shared" si="3"/>
        <v>90.720202333872891</v>
      </c>
      <c r="J20" s="14">
        <f t="shared" si="4"/>
        <v>108.19195731000211</v>
      </c>
    </row>
    <row r="21" spans="1:10" ht="69" customHeight="1" x14ac:dyDescent="0.3">
      <c r="A21" s="15" t="s">
        <v>33</v>
      </c>
      <c r="B21" s="1" t="s">
        <v>24</v>
      </c>
      <c r="C21" s="9">
        <v>47890</v>
      </c>
      <c r="D21" s="12">
        <f t="shared" si="0"/>
        <v>47.89</v>
      </c>
      <c r="E21" s="13">
        <v>79500</v>
      </c>
      <c r="F21" s="12">
        <f t="shared" si="1"/>
        <v>79.5</v>
      </c>
      <c r="G21" s="13">
        <v>96337.23</v>
      </c>
      <c r="H21" s="14">
        <f t="shared" si="2"/>
        <v>96.337229999999991</v>
      </c>
      <c r="I21" s="14">
        <f t="shared" si="3"/>
        <v>121.17890566037734</v>
      </c>
      <c r="J21" s="14">
        <f t="shared" si="4"/>
        <v>201.16356233034037</v>
      </c>
    </row>
    <row r="22" spans="1:10" ht="39.75" customHeight="1" x14ac:dyDescent="0.3">
      <c r="A22" s="15" t="s">
        <v>44</v>
      </c>
      <c r="B22" s="1" t="s">
        <v>48</v>
      </c>
      <c r="C22" s="9">
        <v>116904454.20999999</v>
      </c>
      <c r="D22" s="12">
        <f t="shared" si="0"/>
        <v>116904.45421</v>
      </c>
      <c r="E22" s="13">
        <v>198812100</v>
      </c>
      <c r="F22" s="12">
        <f t="shared" si="1"/>
        <v>198812.1</v>
      </c>
      <c r="G22" s="13">
        <v>149814669.41</v>
      </c>
      <c r="H22" s="14">
        <f t="shared" si="2"/>
        <v>149814.66941</v>
      </c>
      <c r="I22" s="14">
        <f t="shared" si="3"/>
        <v>75.354905164222899</v>
      </c>
      <c r="J22" s="14">
        <f t="shared" si="4"/>
        <v>128.15137833917098</v>
      </c>
    </row>
    <row r="23" spans="1:10" ht="90" customHeight="1" x14ac:dyDescent="0.3">
      <c r="A23" s="15" t="s">
        <v>58</v>
      </c>
      <c r="B23" s="1" t="s">
        <v>36</v>
      </c>
      <c r="C23" s="10"/>
      <c r="D23" s="12">
        <f t="shared" si="0"/>
        <v>0</v>
      </c>
      <c r="E23" s="13">
        <v>0</v>
      </c>
      <c r="F23" s="12">
        <f t="shared" si="1"/>
        <v>0</v>
      </c>
      <c r="G23" s="13">
        <v>50425.59</v>
      </c>
      <c r="H23" s="14">
        <f t="shared" si="2"/>
        <v>50.42559</v>
      </c>
      <c r="I23" s="14" t="s">
        <v>83</v>
      </c>
      <c r="J23" s="14" t="s">
        <v>83</v>
      </c>
    </row>
    <row r="24" spans="1:10" ht="118.5" customHeight="1" x14ac:dyDescent="0.3">
      <c r="A24" s="15" t="s">
        <v>42</v>
      </c>
      <c r="B24" s="1" t="s">
        <v>25</v>
      </c>
      <c r="C24" s="9">
        <v>111944912.56999999</v>
      </c>
      <c r="D24" s="12">
        <f t="shared" si="0"/>
        <v>111944.91256999999</v>
      </c>
      <c r="E24" s="13">
        <v>143080000</v>
      </c>
      <c r="F24" s="12">
        <f t="shared" si="1"/>
        <v>143080</v>
      </c>
      <c r="G24" s="13">
        <v>297755592.67000002</v>
      </c>
      <c r="H24" s="14">
        <f t="shared" si="2"/>
        <v>297755.59267000004</v>
      </c>
      <c r="I24" s="14">
        <f t="shared" si="3"/>
        <v>208.10427220436119</v>
      </c>
      <c r="J24" s="14">
        <f t="shared" si="4"/>
        <v>265.98403253369042</v>
      </c>
    </row>
    <row r="25" spans="1:10" ht="47.25" x14ac:dyDescent="0.3">
      <c r="A25" s="15" t="s">
        <v>16</v>
      </c>
      <c r="B25" s="1" t="s">
        <v>56</v>
      </c>
      <c r="C25" s="9">
        <v>29944045.219999999</v>
      </c>
      <c r="D25" s="12">
        <f t="shared" si="0"/>
        <v>29944.04522</v>
      </c>
      <c r="E25" s="13">
        <v>3221600</v>
      </c>
      <c r="F25" s="12">
        <f t="shared" si="1"/>
        <v>3221.6</v>
      </c>
      <c r="G25" s="13">
        <v>4591357.1100000003</v>
      </c>
      <c r="H25" s="14">
        <f t="shared" si="2"/>
        <v>4591.3571099999999</v>
      </c>
      <c r="I25" s="14">
        <f t="shared" si="3"/>
        <v>142.51791376955549</v>
      </c>
      <c r="J25" s="14">
        <f t="shared" si="4"/>
        <v>15.333122416384063</v>
      </c>
    </row>
    <row r="26" spans="1:10" ht="71.25" customHeight="1" x14ac:dyDescent="0.3">
      <c r="A26" s="15" t="s">
        <v>57</v>
      </c>
      <c r="B26" s="1" t="s">
        <v>41</v>
      </c>
      <c r="C26" s="9">
        <v>44660037.5</v>
      </c>
      <c r="D26" s="12">
        <f t="shared" si="0"/>
        <v>44660.037499999999</v>
      </c>
      <c r="E26" s="13">
        <v>50075000</v>
      </c>
      <c r="F26" s="12">
        <f t="shared" si="1"/>
        <v>50075</v>
      </c>
      <c r="G26" s="13">
        <v>213657463.77000001</v>
      </c>
      <c r="H26" s="14">
        <f t="shared" si="2"/>
        <v>213657.46377</v>
      </c>
      <c r="I26" s="14">
        <f t="shared" si="3"/>
        <v>426.67491516724914</v>
      </c>
      <c r="J26" s="14">
        <f t="shared" si="4"/>
        <v>478.40860807606805</v>
      </c>
    </row>
    <row r="27" spans="1:10" ht="56.25" customHeight="1" x14ac:dyDescent="0.3">
      <c r="A27" s="15" t="s">
        <v>11</v>
      </c>
      <c r="B27" s="1" t="s">
        <v>27</v>
      </c>
      <c r="C27" s="9">
        <v>537337.19999999995</v>
      </c>
      <c r="D27" s="12">
        <f t="shared" si="0"/>
        <v>537.33719999999994</v>
      </c>
      <c r="E27" s="13">
        <v>18182900</v>
      </c>
      <c r="F27" s="12">
        <f t="shared" si="1"/>
        <v>18182.900000000001</v>
      </c>
      <c r="G27" s="13">
        <v>2855221.95</v>
      </c>
      <c r="H27" s="14">
        <f t="shared" si="2"/>
        <v>2855.2219500000001</v>
      </c>
      <c r="I27" s="14">
        <f t="shared" si="3"/>
        <v>15.702786409208652</v>
      </c>
      <c r="J27" s="14">
        <f t="shared" si="4"/>
        <v>531.36502553703724</v>
      </c>
    </row>
    <row r="28" spans="1:10" ht="39.75" customHeight="1" x14ac:dyDescent="0.3">
      <c r="A28" s="15" t="s">
        <v>2</v>
      </c>
      <c r="B28" s="1" t="s">
        <v>9</v>
      </c>
      <c r="C28" s="9">
        <v>86679</v>
      </c>
      <c r="D28" s="12">
        <f t="shared" si="0"/>
        <v>86.679000000000002</v>
      </c>
      <c r="E28" s="13">
        <v>182100</v>
      </c>
      <c r="F28" s="12">
        <f t="shared" si="1"/>
        <v>182.1</v>
      </c>
      <c r="G28" s="13">
        <v>3280544</v>
      </c>
      <c r="H28" s="14">
        <f t="shared" si="2"/>
        <v>3280.5439999999999</v>
      </c>
      <c r="I28" s="14">
        <f t="shared" si="3"/>
        <v>1801.5068643602415</v>
      </c>
      <c r="J28" s="14">
        <f t="shared" si="4"/>
        <v>3784.7044843618405</v>
      </c>
    </row>
    <row r="29" spans="1:10" ht="39.75" customHeight="1" x14ac:dyDescent="0.3">
      <c r="A29" s="15" t="s">
        <v>40</v>
      </c>
      <c r="B29" s="1" t="s">
        <v>3</v>
      </c>
      <c r="C29" s="9">
        <v>286891187.82999998</v>
      </c>
      <c r="D29" s="12">
        <f t="shared" si="0"/>
        <v>286891.18783000001</v>
      </c>
      <c r="E29" s="13">
        <v>258275600</v>
      </c>
      <c r="F29" s="12">
        <f t="shared" si="1"/>
        <v>258275.6</v>
      </c>
      <c r="G29" s="13">
        <v>387181027.19999999</v>
      </c>
      <c r="H29" s="14">
        <f t="shared" si="2"/>
        <v>387181.02720000001</v>
      </c>
      <c r="I29" s="14">
        <f t="shared" si="3"/>
        <v>149.91002913167176</v>
      </c>
      <c r="J29" s="14">
        <f t="shared" si="4"/>
        <v>134.95744854645994</v>
      </c>
    </row>
    <row r="30" spans="1:10" ht="39.75" customHeight="1" x14ac:dyDescent="0.3">
      <c r="A30" s="15" t="s">
        <v>26</v>
      </c>
      <c r="B30" s="1" t="s">
        <v>67</v>
      </c>
      <c r="C30" s="9">
        <v>582258.5</v>
      </c>
      <c r="D30" s="12">
        <f t="shared" si="0"/>
        <v>582.25850000000003</v>
      </c>
      <c r="E30" s="13">
        <v>35000</v>
      </c>
      <c r="F30" s="12">
        <f t="shared" si="1"/>
        <v>35</v>
      </c>
      <c r="G30" s="13">
        <v>1415444.77</v>
      </c>
      <c r="H30" s="14">
        <f t="shared" si="2"/>
        <v>1415.4447700000001</v>
      </c>
      <c r="I30" s="14">
        <f t="shared" si="3"/>
        <v>4044.1279142857147</v>
      </c>
      <c r="J30" s="14">
        <f t="shared" si="4"/>
        <v>243.09559585647955</v>
      </c>
    </row>
    <row r="31" spans="1:10" ht="39.75" customHeight="1" x14ac:dyDescent="0.3">
      <c r="A31" s="15" t="s">
        <v>10</v>
      </c>
      <c r="B31" s="1" t="s">
        <v>52</v>
      </c>
      <c r="C31" s="9">
        <v>15278971602.139999</v>
      </c>
      <c r="D31" s="12">
        <f t="shared" si="0"/>
        <v>15278971.60214</v>
      </c>
      <c r="E31" s="13">
        <v>19222446172.869999</v>
      </c>
      <c r="F31" s="12">
        <f t="shared" si="1"/>
        <v>19222446.172869999</v>
      </c>
      <c r="G31" s="13">
        <v>12059037129.620001</v>
      </c>
      <c r="H31" s="14">
        <f t="shared" si="2"/>
        <v>12059037.129620001</v>
      </c>
      <c r="I31" s="14">
        <f t="shared" si="3"/>
        <v>62.734144349639408</v>
      </c>
      <c r="J31" s="14">
        <f t="shared" si="4"/>
        <v>78.92571204158132</v>
      </c>
    </row>
    <row r="32" spans="1:10" ht="88.5" customHeight="1" x14ac:dyDescent="0.3">
      <c r="A32" s="15" t="s">
        <v>47</v>
      </c>
      <c r="B32" s="1" t="s">
        <v>68</v>
      </c>
      <c r="C32" s="9">
        <v>14874574959.73</v>
      </c>
      <c r="D32" s="12">
        <f t="shared" si="0"/>
        <v>14874574.959729999</v>
      </c>
      <c r="E32" s="13">
        <v>18218088447.099998</v>
      </c>
      <c r="F32" s="12">
        <f t="shared" si="1"/>
        <v>18218088.447099999</v>
      </c>
      <c r="G32" s="13">
        <v>11236614199.5</v>
      </c>
      <c r="H32" s="14">
        <f t="shared" si="2"/>
        <v>11236614.1995</v>
      </c>
      <c r="I32" s="14">
        <f t="shared" si="3"/>
        <v>61.678338164444867</v>
      </c>
      <c r="J32" s="14">
        <f t="shared" si="4"/>
        <v>75.542422085477639</v>
      </c>
    </row>
    <row r="33" spans="1:10" ht="37.5" customHeight="1" x14ac:dyDescent="0.3">
      <c r="A33" s="15" t="s">
        <v>7</v>
      </c>
      <c r="B33" s="1" t="s">
        <v>70</v>
      </c>
      <c r="C33" s="9">
        <v>4051717200</v>
      </c>
      <c r="D33" s="12">
        <f t="shared" si="0"/>
        <v>4051717.2</v>
      </c>
      <c r="E33" s="13">
        <v>1534045800</v>
      </c>
      <c r="F33" s="12">
        <f t="shared" si="1"/>
        <v>1534045.8</v>
      </c>
      <c r="G33" s="13">
        <v>1296886400</v>
      </c>
      <c r="H33" s="14">
        <f t="shared" si="2"/>
        <v>1296886.3999999999</v>
      </c>
      <c r="I33" s="14">
        <f t="shared" si="3"/>
        <v>84.540266007703281</v>
      </c>
      <c r="J33" s="14">
        <f t="shared" si="4"/>
        <v>32.008314894237927</v>
      </c>
    </row>
    <row r="34" spans="1:10" ht="54" customHeight="1" x14ac:dyDescent="0.3">
      <c r="A34" s="15" t="s">
        <v>49</v>
      </c>
      <c r="B34" s="1" t="s">
        <v>12</v>
      </c>
      <c r="C34" s="9">
        <v>5033105999.6700001</v>
      </c>
      <c r="D34" s="12">
        <f t="shared" si="0"/>
        <v>5033105.9996699998</v>
      </c>
      <c r="E34" s="13">
        <v>8678692038</v>
      </c>
      <c r="F34" s="12">
        <f t="shared" si="1"/>
        <v>8678692.0380000006</v>
      </c>
      <c r="G34" s="13">
        <v>4861189171.5699997</v>
      </c>
      <c r="H34" s="14">
        <f t="shared" si="2"/>
        <v>4861189.1715699993</v>
      </c>
      <c r="I34" s="14">
        <f t="shared" si="3"/>
        <v>56.012923955419637</v>
      </c>
      <c r="J34" s="14">
        <f t="shared" si="4"/>
        <v>96.584279605649627</v>
      </c>
    </row>
    <row r="35" spans="1:10" ht="47.25" x14ac:dyDescent="0.3">
      <c r="A35" s="15" t="s">
        <v>43</v>
      </c>
      <c r="B35" s="1" t="s">
        <v>0</v>
      </c>
      <c r="C35" s="9">
        <v>2660880132.1300001</v>
      </c>
      <c r="D35" s="12">
        <f t="shared" si="0"/>
        <v>2660880.1321300003</v>
      </c>
      <c r="E35" s="13">
        <v>3513188500</v>
      </c>
      <c r="F35" s="12">
        <f t="shared" si="1"/>
        <v>3513188.5</v>
      </c>
      <c r="G35" s="13">
        <v>2557655524.2800002</v>
      </c>
      <c r="H35" s="14">
        <f t="shared" si="2"/>
        <v>2557655.52428</v>
      </c>
      <c r="I35" s="14">
        <f t="shared" si="3"/>
        <v>72.801545498626112</v>
      </c>
      <c r="J35" s="14">
        <f t="shared" si="4"/>
        <v>96.120659228367032</v>
      </c>
    </row>
    <row r="36" spans="1:10" ht="31.5" x14ac:dyDescent="0.3">
      <c r="A36" s="15" t="s">
        <v>15</v>
      </c>
      <c r="B36" s="1" t="s">
        <v>20</v>
      </c>
      <c r="C36" s="9">
        <v>3128871627.9299998</v>
      </c>
      <c r="D36" s="12">
        <f t="shared" si="0"/>
        <v>3128871.62793</v>
      </c>
      <c r="E36" s="13">
        <v>4492162109.1000004</v>
      </c>
      <c r="F36" s="12">
        <f t="shared" si="1"/>
        <v>4492162.1091</v>
      </c>
      <c r="G36" s="13">
        <v>2520883103.6500001</v>
      </c>
      <c r="H36" s="14">
        <f t="shared" si="2"/>
        <v>2520883.1036499999</v>
      </c>
      <c r="I36" s="14">
        <f t="shared" si="3"/>
        <v>56.117367148067068</v>
      </c>
      <c r="J36" s="14">
        <f t="shared" si="4"/>
        <v>80.56844138785479</v>
      </c>
    </row>
    <row r="37" spans="1:10" ht="88.5" customHeight="1" x14ac:dyDescent="0.3">
      <c r="A37" s="15" t="s">
        <v>32</v>
      </c>
      <c r="B37" s="1" t="s">
        <v>55</v>
      </c>
      <c r="C37" s="9">
        <v>270493230.82999998</v>
      </c>
      <c r="D37" s="12">
        <f t="shared" si="0"/>
        <v>270493.23082999996</v>
      </c>
      <c r="E37" s="13">
        <v>1004357725.77</v>
      </c>
      <c r="F37" s="12">
        <f t="shared" si="1"/>
        <v>1004357.72577</v>
      </c>
      <c r="G37" s="13">
        <v>644599917.09000003</v>
      </c>
      <c r="H37" s="14">
        <f t="shared" si="2"/>
        <v>644599.91709</v>
      </c>
      <c r="I37" s="14">
        <f t="shared" si="3"/>
        <v>64.180311511599271</v>
      </c>
      <c r="J37" s="14">
        <f t="shared" si="4"/>
        <v>238.30537833130444</v>
      </c>
    </row>
    <row r="38" spans="1:10" ht="39" customHeight="1" x14ac:dyDescent="0.3">
      <c r="A38" s="15" t="s">
        <v>29</v>
      </c>
      <c r="B38" s="1" t="s">
        <v>1</v>
      </c>
      <c r="C38" s="9">
        <v>2967500</v>
      </c>
      <c r="D38" s="12">
        <f t="shared" si="0"/>
        <v>2967.5</v>
      </c>
      <c r="E38" s="13">
        <v>0</v>
      </c>
      <c r="F38" s="12">
        <f t="shared" si="1"/>
        <v>0</v>
      </c>
      <c r="G38" s="13">
        <v>-1323652.02</v>
      </c>
      <c r="H38" s="14">
        <f t="shared" si="2"/>
        <v>-1323.65202</v>
      </c>
      <c r="I38" s="14" t="s">
        <v>83</v>
      </c>
      <c r="J38" s="14">
        <f t="shared" si="4"/>
        <v>-44.604954338668911</v>
      </c>
    </row>
    <row r="39" spans="1:10" ht="153" customHeight="1" x14ac:dyDescent="0.3">
      <c r="A39" s="15" t="s">
        <v>38</v>
      </c>
      <c r="B39" s="1" t="s">
        <v>31</v>
      </c>
      <c r="C39" s="9">
        <v>122323504.42</v>
      </c>
      <c r="D39" s="12">
        <f t="shared" si="0"/>
        <v>122323.50442</v>
      </c>
      <c r="E39" s="13">
        <v>0</v>
      </c>
      <c r="F39" s="12">
        <f t="shared" si="1"/>
        <v>0</v>
      </c>
      <c r="G39" s="13">
        <v>216841619.18000001</v>
      </c>
      <c r="H39" s="14">
        <f t="shared" si="2"/>
        <v>216841.61918000001</v>
      </c>
      <c r="I39" s="14" t="s">
        <v>83</v>
      </c>
      <c r="J39" s="14">
        <f t="shared" si="4"/>
        <v>177.26897231088992</v>
      </c>
    </row>
    <row r="40" spans="1:10" ht="101.25" customHeight="1" x14ac:dyDescent="0.3">
      <c r="A40" s="15" t="s">
        <v>45</v>
      </c>
      <c r="B40" s="1" t="s">
        <v>13</v>
      </c>
      <c r="C40" s="9">
        <v>-13387592.84</v>
      </c>
      <c r="D40" s="12">
        <f t="shared" si="0"/>
        <v>-13387.592839999999</v>
      </c>
      <c r="E40" s="13">
        <v>0</v>
      </c>
      <c r="F40" s="12">
        <f t="shared" si="1"/>
        <v>0</v>
      </c>
      <c r="G40" s="13">
        <v>-37694954.130000003</v>
      </c>
      <c r="H40" s="14">
        <f t="shared" si="2"/>
        <v>-37694.954130000006</v>
      </c>
      <c r="I40" s="14" t="s">
        <v>83</v>
      </c>
      <c r="J40" s="14">
        <f t="shared" si="4"/>
        <v>281.56633220405001</v>
      </c>
    </row>
  </sheetData>
  <mergeCells count="2">
    <mergeCell ref="A1:J1"/>
    <mergeCell ref="A2:B2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2021-10-14T05:26:02Z</cp:lastPrinted>
  <dcterms:created xsi:type="dcterms:W3CDTF">2021-10-13T13:23:30Z</dcterms:created>
  <dcterms:modified xsi:type="dcterms:W3CDTF">2021-10-14T05:26:18Z</dcterms:modified>
</cp:coreProperties>
</file>