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005" yWindow="1065" windowWidth="15000" windowHeight="9945"/>
  </bookViews>
  <sheets>
    <sheet name="Sheet1" sheetId="1" r:id="rId1"/>
  </sheets>
  <definedNames>
    <definedName name="_xlnm._FilterDatabase" localSheetId="0" hidden="1">Sheet1!$B$3:$H$77</definedName>
    <definedName name="_xlnm.Print_Titles" localSheetId="0">Sheet1!$3:$3</definedName>
  </definedNames>
  <calcPr calcId="145621"/>
</workbook>
</file>

<file path=xl/calcChain.xml><?xml version="1.0" encoding="utf-8"?>
<calcChain xmlns="http://schemas.openxmlformats.org/spreadsheetml/2006/main">
  <c r="I5" i="1" l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G5" i="1"/>
  <c r="J5" i="1" s="1"/>
  <c r="G6" i="1"/>
  <c r="G7" i="1"/>
  <c r="G8" i="1"/>
  <c r="J8" i="1" s="1"/>
  <c r="G9" i="1"/>
  <c r="J9" i="1" s="1"/>
  <c r="G10" i="1"/>
  <c r="G11" i="1"/>
  <c r="G12" i="1"/>
  <c r="J12" i="1" s="1"/>
  <c r="G13" i="1"/>
  <c r="G14" i="1"/>
  <c r="G15" i="1"/>
  <c r="G16" i="1"/>
  <c r="J16" i="1" s="1"/>
  <c r="G17" i="1"/>
  <c r="G18" i="1"/>
  <c r="G19" i="1"/>
  <c r="G20" i="1"/>
  <c r="J20" i="1" s="1"/>
  <c r="G21" i="1"/>
  <c r="G22" i="1"/>
  <c r="G23" i="1"/>
  <c r="G24" i="1"/>
  <c r="J24" i="1" s="1"/>
  <c r="G25" i="1"/>
  <c r="G26" i="1"/>
  <c r="G27" i="1"/>
  <c r="G28" i="1"/>
  <c r="J28" i="1" s="1"/>
  <c r="G29" i="1"/>
  <c r="G30" i="1"/>
  <c r="G31" i="1"/>
  <c r="G32" i="1"/>
  <c r="J32" i="1" s="1"/>
  <c r="G33" i="1"/>
  <c r="G34" i="1"/>
  <c r="G35" i="1"/>
  <c r="G36" i="1"/>
  <c r="J36" i="1" s="1"/>
  <c r="G37" i="1"/>
  <c r="G38" i="1"/>
  <c r="G39" i="1"/>
  <c r="G40" i="1"/>
  <c r="J40" i="1" s="1"/>
  <c r="G41" i="1"/>
  <c r="G42" i="1"/>
  <c r="G43" i="1"/>
  <c r="G44" i="1"/>
  <c r="J44" i="1" s="1"/>
  <c r="G45" i="1"/>
  <c r="G46" i="1"/>
  <c r="G47" i="1"/>
  <c r="G48" i="1"/>
  <c r="J48" i="1" s="1"/>
  <c r="G49" i="1"/>
  <c r="G50" i="1"/>
  <c r="G51" i="1"/>
  <c r="G52" i="1"/>
  <c r="J52" i="1" s="1"/>
  <c r="G53" i="1"/>
  <c r="G54" i="1"/>
  <c r="G55" i="1"/>
  <c r="G56" i="1"/>
  <c r="J56" i="1" s="1"/>
  <c r="G57" i="1"/>
  <c r="G58" i="1"/>
  <c r="G59" i="1"/>
  <c r="G60" i="1"/>
  <c r="J60" i="1" s="1"/>
  <c r="G61" i="1"/>
  <c r="G62" i="1"/>
  <c r="G63" i="1"/>
  <c r="G64" i="1"/>
  <c r="J64" i="1" s="1"/>
  <c r="G65" i="1"/>
  <c r="G66" i="1"/>
  <c r="G67" i="1"/>
  <c r="G68" i="1"/>
  <c r="J68" i="1" s="1"/>
  <c r="G69" i="1"/>
  <c r="G70" i="1"/>
  <c r="G71" i="1"/>
  <c r="G72" i="1"/>
  <c r="J72" i="1" s="1"/>
  <c r="G73" i="1"/>
  <c r="G74" i="1"/>
  <c r="G75" i="1"/>
  <c r="G76" i="1"/>
  <c r="J76" i="1" s="1"/>
  <c r="G77" i="1"/>
  <c r="I4" i="1"/>
  <c r="J4" i="1" s="1"/>
  <c r="G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4" i="1"/>
  <c r="J11" i="1" l="1"/>
  <c r="J7" i="1"/>
  <c r="J77" i="1"/>
  <c r="K73" i="1"/>
  <c r="K69" i="1"/>
  <c r="K65" i="1"/>
  <c r="K61" i="1"/>
  <c r="K57" i="1"/>
  <c r="K53" i="1"/>
  <c r="K49" i="1"/>
  <c r="K45" i="1"/>
  <c r="K41" i="1"/>
  <c r="K37" i="1"/>
  <c r="K33" i="1"/>
  <c r="K29" i="1"/>
  <c r="K25" i="1"/>
  <c r="K21" i="1"/>
  <c r="K17" i="1"/>
  <c r="K13" i="1"/>
  <c r="K9" i="1"/>
  <c r="K5" i="1"/>
  <c r="K72" i="1"/>
  <c r="K68" i="1"/>
  <c r="K64" i="1"/>
  <c r="K60" i="1"/>
  <c r="K56" i="1"/>
  <c r="K52" i="1"/>
  <c r="K48" i="1"/>
  <c r="K44" i="1"/>
  <c r="K40" i="1"/>
  <c r="K36" i="1"/>
  <c r="K32" i="1"/>
  <c r="K28" i="1"/>
  <c r="K24" i="1"/>
  <c r="K20" i="1"/>
  <c r="K16" i="1"/>
  <c r="K8" i="1"/>
  <c r="K75" i="1"/>
  <c r="K71" i="1"/>
  <c r="K67" i="1"/>
  <c r="K63" i="1"/>
  <c r="K59" i="1"/>
  <c r="K55" i="1"/>
  <c r="K51" i="1"/>
  <c r="K47" i="1"/>
  <c r="K43" i="1"/>
  <c r="K35" i="1"/>
  <c r="K27" i="1"/>
  <c r="K23" i="1"/>
  <c r="K19" i="1"/>
  <c r="K15" i="1"/>
  <c r="K74" i="1"/>
  <c r="K70" i="1"/>
  <c r="K66" i="1"/>
  <c r="K62" i="1"/>
  <c r="K58" i="1"/>
  <c r="K54" i="1"/>
  <c r="K50" i="1"/>
  <c r="K46" i="1"/>
  <c r="K42" i="1"/>
  <c r="K38" i="1"/>
  <c r="K34" i="1"/>
  <c r="K30" i="1"/>
  <c r="K26" i="1"/>
  <c r="K22" i="1"/>
  <c r="K18" i="1"/>
  <c r="K14" i="1"/>
  <c r="J10" i="1"/>
  <c r="J6" i="1"/>
  <c r="J73" i="1"/>
  <c r="J69" i="1"/>
  <c r="J65" i="1"/>
  <c r="J61" i="1"/>
  <c r="J57" i="1"/>
  <c r="J53" i="1"/>
  <c r="J49" i="1"/>
  <c r="J45" i="1"/>
  <c r="J41" i="1"/>
  <c r="J37" i="1"/>
  <c r="J33" i="1"/>
  <c r="J29" i="1"/>
  <c r="J25" i="1"/>
  <c r="J21" i="1"/>
  <c r="J17" i="1"/>
  <c r="J13" i="1"/>
  <c r="K4" i="1"/>
  <c r="K11" i="1"/>
  <c r="K7" i="1"/>
  <c r="J75" i="1"/>
  <c r="J71" i="1"/>
  <c r="J67" i="1"/>
  <c r="J63" i="1"/>
  <c r="J59" i="1"/>
  <c r="J55" i="1"/>
  <c r="J51" i="1"/>
  <c r="J47" i="1"/>
  <c r="J43" i="1"/>
  <c r="J39" i="1"/>
  <c r="J35" i="1"/>
  <c r="J31" i="1"/>
  <c r="J27" i="1"/>
  <c r="J23" i="1"/>
  <c r="J19" i="1"/>
  <c r="J15" i="1"/>
  <c r="K10" i="1"/>
  <c r="K6" i="1"/>
  <c r="J74" i="1"/>
  <c r="J70" i="1"/>
  <c r="J66" i="1"/>
  <c r="J62" i="1"/>
  <c r="J58" i="1"/>
  <c r="J54" i="1"/>
  <c r="J50" i="1"/>
  <c r="J46" i="1"/>
  <c r="J42" i="1"/>
  <c r="J38" i="1"/>
  <c r="J34" i="1"/>
  <c r="J30" i="1"/>
  <c r="J26" i="1"/>
  <c r="J22" i="1"/>
  <c r="J18" i="1"/>
  <c r="J14" i="1"/>
</calcChain>
</file>

<file path=xl/sharedStrings.xml><?xml version="1.0" encoding="utf-8"?>
<sst xmlns="http://schemas.openxmlformats.org/spreadsheetml/2006/main" count="164" uniqueCount="160">
  <si>
    <t>0703</t>
  </si>
  <si>
    <t>1000</t>
  </si>
  <si>
    <t>Амбулаторная помощь</t>
  </si>
  <si>
    <t>ОБСЛУЖИВАНИЕ ГОСУДАРСТВЕННОГО (МУНИЦИПАЛЬНОГО) ДОЛГА</t>
  </si>
  <si>
    <t>Социальное обслуживание населения</t>
  </si>
  <si>
    <t>1102</t>
  </si>
  <si>
    <t>Другие вопросы в области национальной экономики</t>
  </si>
  <si>
    <t>1204</t>
  </si>
  <si>
    <t>0203</t>
  </si>
  <si>
    <t>Другие вопросы в области физической культуры и спорта</t>
  </si>
  <si>
    <t>Другие вопросы в области социальной политики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</si>
  <si>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</si>
  <si>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Социальное обеспечение населения</t>
  </si>
  <si>
    <t>0407</t>
  </si>
  <si>
    <t>0600</t>
  </si>
  <si>
    <t>Мобилизационная подготовка экономики</t>
  </si>
  <si>
    <t>0702</t>
  </si>
  <si>
    <t>Обслуживание государственного (муниципального) внутреннего долга</t>
  </si>
  <si>
    <t>1101</t>
  </si>
  <si>
    <t>0100</t>
  </si>
  <si>
    <t>0804</t>
  </si>
  <si>
    <t>Благоустройство</t>
  </si>
  <si>
    <t>ФИЗИЧЕСКАЯ КУЛЬТУРА И СПОРТ</t>
  </si>
  <si>
    <t>ОБЩЕГОСУДАРСТВЕННЫЕ ВОПРОСЫ</t>
  </si>
  <si>
    <t>0906</t>
  </si>
  <si>
    <t>0304</t>
  </si>
  <si>
    <t>0406</t>
  </si>
  <si>
    <t>Другие вопросы в области охраны окружающей среды</t>
  </si>
  <si>
    <t>ОБРАЗОВАНИЕ</t>
  </si>
  <si>
    <t>Другие общегосударственные вопросы</t>
  </si>
  <si>
    <t>Другие вопросы в области образования</t>
  </si>
  <si>
    <t>0701</t>
  </si>
  <si>
    <t>1100</t>
  </si>
  <si>
    <t>0113</t>
  </si>
  <si>
    <t>Миграционная политика</t>
  </si>
  <si>
    <t>1202</t>
  </si>
  <si>
    <t>0905</t>
  </si>
  <si>
    <t>Охрана семьи и детства</t>
  </si>
  <si>
    <t>0405</t>
  </si>
  <si>
    <t>Водное хозяйство</t>
  </si>
  <si>
    <t>0700</t>
  </si>
  <si>
    <t>Среднее профессиональное образование</t>
  </si>
  <si>
    <t>Другие вопросы в области культуры, кинематографии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</si>
  <si>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</si>
  <si>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1201</t>
  </si>
  <si>
    <t>0904</t>
  </si>
  <si>
    <t>0200</t>
  </si>
  <si>
    <t>Лесное хозяйство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</si>
  <si>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</si>
  <si>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Расходы - всего</t>
  </si>
  <si>
    <t>Транспорт</t>
  </si>
  <si>
    <t>0404</t>
  </si>
  <si>
    <t>Другие вопросы в области средств массовой информации</t>
  </si>
  <si>
    <t>0801</t>
  </si>
  <si>
    <t>0111</t>
  </si>
  <si>
    <t>Скорая медицинская помощь</t>
  </si>
  <si>
    <t>1200</t>
  </si>
  <si>
    <t>Сбор, удаление отходов и очистка сточных вод</t>
  </si>
  <si>
    <t>Другие вопросы в области жилищно-коммунального хозяйства</t>
  </si>
  <si>
    <t>Пенсионное обеспечение</t>
  </si>
  <si>
    <t>НАЦИОНАЛЬНАЯ ОБОРОНА</t>
  </si>
  <si>
    <t>0505</t>
  </si>
  <si>
    <t>ОХРАНА ОКРУЖАЮЩЕЙ СРЕДЫ</t>
  </si>
  <si>
    <t>0800</t>
  </si>
  <si>
    <t>1006</t>
  </si>
  <si>
    <t>Органы юстиции</t>
  </si>
  <si>
    <t>0709</t>
  </si>
  <si>
    <t>0902</t>
  </si>
  <si>
    <t>Резервные фонды</t>
  </si>
  <si>
    <t>0314</t>
  </si>
  <si>
    <t>0107</t>
  </si>
  <si>
    <t>1301</t>
  </si>
  <si>
    <t>Иные дотации</t>
  </si>
  <si>
    <t>0300</t>
  </si>
  <si>
    <t>Массовый спорт</t>
  </si>
  <si>
    <t>Прикладные научные исследования в области национальной экономики</t>
  </si>
  <si>
    <t>Обеспечение проведения выборов и референдумов</t>
  </si>
  <si>
    <t>Телевидение и радиовещание</t>
  </si>
  <si>
    <t>Дорожное хозяйство (дорожные фонды)</t>
  </si>
  <si>
    <t>Заготовка, переработка, хранение и обеспечение безопасности донорской крови и ее компонентов</t>
  </si>
  <si>
    <t>0901</t>
  </si>
  <si>
    <t>НАЦИОНАЛЬНАЯ ЭКОНОМИКА</t>
  </si>
  <si>
    <t>Физическая культура</t>
  </si>
  <si>
    <t>Стационарная медицинская помощь</t>
  </si>
  <si>
    <t>1300</t>
  </si>
  <si>
    <t>Общее образование</t>
  </si>
  <si>
    <t>0106</t>
  </si>
  <si>
    <t>1402</t>
  </si>
  <si>
    <t>0401</t>
  </si>
  <si>
    <t>МЕЖБЮДЖЕТНЫЕ ТРАНСФЕРТЫ ОБЩЕГО ХАРАКТЕРА БЮДЖЕТАМ БЮДЖЕТНОЙ СИСТЕМЫ РОССИЙСКОЙ ФЕДЕРАЦИИ</t>
  </si>
  <si>
    <t>ЗДРАВООХРАНЕНИЕ</t>
  </si>
  <si>
    <t>0503</t>
  </si>
  <si>
    <t>Профессиональная подготовка, переподготовка и повышение квалификации</t>
  </si>
  <si>
    <t>Культура</t>
  </si>
  <si>
    <t>0605</t>
  </si>
  <si>
    <t>Общеэкономические вопросы</t>
  </si>
  <si>
    <t>0707</t>
  </si>
  <si>
    <t>1004</t>
  </si>
  <si>
    <t>0900</t>
  </si>
  <si>
    <t>0105</t>
  </si>
  <si>
    <t>Другие вопросы в области национальной безопасности и правоохранительной деятельности</t>
  </si>
  <si>
    <t>Санаторно-оздоровительная помощь</t>
  </si>
  <si>
    <t>Спорт высших достижений</t>
  </si>
  <si>
    <t>0400</t>
  </si>
  <si>
    <t>НАЦИОНАЛЬНАЯ БЕЗОПАСНОСТЬ И ПРАВООХРАНИТЕЛЬНАЯ ДЕЯТЕЛЬНОСТЬ</t>
  </si>
  <si>
    <t>0309</t>
  </si>
  <si>
    <t>0502</t>
  </si>
  <si>
    <t>Сельское хозяйство и рыболовство</t>
  </si>
  <si>
    <t>1003</t>
  </si>
  <si>
    <t>Мобилизационная и вневойсковая подготовка</t>
  </si>
  <si>
    <t>1105</t>
  </si>
  <si>
    <t>0104</t>
  </si>
  <si>
    <t>0311</t>
  </si>
  <si>
    <t>1400</t>
  </si>
  <si>
    <t>Судебная система</t>
  </si>
  <si>
    <t>Коммунальное хозяйство</t>
  </si>
  <si>
    <t>0501</t>
  </si>
  <si>
    <t>9600</t>
  </si>
  <si>
    <t>Функционирование высшего должностного лица субъекта Российской Федерации и муниципального образования</t>
  </si>
  <si>
    <t>Воспроизводство минерально-сырьевой базы</t>
  </si>
  <si>
    <t>1002</t>
  </si>
  <si>
    <t>0705</t>
  </si>
  <si>
    <t>КУЛЬТУРА, КИНЕМАТОГРАФИЯ</t>
  </si>
  <si>
    <t>0310</t>
  </si>
  <si>
    <t>0103</t>
  </si>
  <si>
    <t>Жилищное хозяйство</t>
  </si>
  <si>
    <t>0412</t>
  </si>
  <si>
    <t>0909</t>
  </si>
  <si>
    <t>0500</t>
  </si>
  <si>
    <t>Защита населения и территории от чрезвычайных ситуаций природного и техногенного характера, пожарная безопасность</t>
  </si>
  <si>
    <t>0409</t>
  </si>
  <si>
    <t>0602</t>
  </si>
  <si>
    <t>Дополнительное образование детей</t>
  </si>
  <si>
    <t>1001</t>
  </si>
  <si>
    <t>СРЕДСТВА МАССОВОЙ ИНФОРМАЦИИ</t>
  </si>
  <si>
    <t>Другие вопросы в области здравоохранения</t>
  </si>
  <si>
    <t>0704</t>
  </si>
  <si>
    <t>1103</t>
  </si>
  <si>
    <t>СОЦИАЛЬНАЯ ПОЛИТИКА</t>
  </si>
  <si>
    <t>Гражданская оборона</t>
  </si>
  <si>
    <t>0102</t>
  </si>
  <si>
    <t>Периодическая печать и издательства</t>
  </si>
  <si>
    <t>ЖИЛИЩНО-КОММУНАЛЬНОЕ ХОЗЯЙСТВО</t>
  </si>
  <si>
    <t>Дошкольное образование</t>
  </si>
  <si>
    <t>0411</t>
  </si>
  <si>
    <t>0204</t>
  </si>
  <si>
    <t>0408</t>
  </si>
  <si>
    <t>Молодежная политика</t>
  </si>
  <si>
    <t>Наименование показателя</t>
  </si>
  <si>
    <t>Код раздела, подраздела классификации расходов</t>
  </si>
  <si>
    <t>Утвержденные назначения на 2021 год в рублях</t>
  </si>
  <si>
    <t>Утвержденные назначения на 2021 год                                 в тыс. руб.</t>
  </si>
  <si>
    <t>Процент исполнения плана</t>
  </si>
  <si>
    <t>Динамика исполнения 2021г к 2020г в процентах</t>
  </si>
  <si>
    <t xml:space="preserve"> Сведения об исполнении консолидированного бюджета по расходам на 1 октября 2021 года в сравнении с планом  и соответствующим периодом прошлого года</t>
  </si>
  <si>
    <t>Исполнено                           на 1 октября 2020г                         в рублях</t>
  </si>
  <si>
    <t>Исполнено                                 на 1 октябряя 2020г.                                     в  тыс. руб.</t>
  </si>
  <si>
    <t>Исполнено                           на 1 октября 2021г                         в рублях</t>
  </si>
  <si>
    <t>Исполнено                                 на 1 октября 2021г.                                     в  тыс. руб.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</si>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</sst>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##\ ###\ ###\ ###\ ##0.00"/>
    <numFmt numFmtId="165" formatCode="#,##0.0"/>
  </numFmts>
  <fonts count="6" x14ac:knownFonts="1">
    <font>
      <sz val="11"/>
      <color theme="1"/>
      <name val="Segoe UI"/>
      <family val="2"/>
    </font>
    <font>
      <b/>
      <sz val="10"/>
      <color theme="1"/>
      <name val="Segoe UI"/>
      <family val="2"/>
    </font>
    <font>
      <sz val="12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 applyBorder="1"/>
    <xf numFmtId="0" fontId="0" fillId="0" borderId="0" xfId="0" applyFill="1" applyBorder="1" applyAlignment="1">
      <alignment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2" fillId="0" borderId="1" xfId="0" applyFont="1" applyFill="1" applyBorder="1" applyAlignment="1">
      <alignment horizontal="left" vertical="center" wrapText="1" indent="1"/>
    </xf>
    <xf numFmtId="164" fontId="2" fillId="0" borderId="1" xfId="0" applyNumberFormat="1" applyFont="1" applyFill="1" applyBorder="1" applyAlignment="1">
      <alignment horizontal="center" vertical="center" wrapText="1"/>
    </xf>
    <xf numFmtId="165" fontId="5" fillId="0" borderId="1" xfId="0" applyNumberFormat="1" applyFont="1" applyBorder="1" applyAlignment="1">
      <alignment horizontal="center" vertical="center"/>
    </xf>
    <xf numFmtId="165" fontId="2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ill="1" applyBorder="1"/>
    <xf numFmtId="0" fontId="3" fillId="0" borderId="0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K77"/>
  <sheetViews>
    <sheetView tabSelected="1" topLeftCell="B1" zoomScaleNormal="100" zoomScaleSheetLayoutView="100" workbookViewId="0">
      <selection activeCell="B3" sqref="B3"/>
    </sheetView>
  </sheetViews>
  <sheetFormatPr defaultRowHeight="16.5" x14ac:dyDescent="0.3"/>
  <cols>
    <col min="1" max="1" width="2" hidden="1" customWidth="1"/>
    <col min="2" max="2" width="36.5" customWidth="1"/>
    <col min="3" max="3" width="13.875" style="4" customWidth="1"/>
    <col min="4" max="4" width="18.5" hidden="1" customWidth="1"/>
    <col min="5" max="5" width="16.125" customWidth="1"/>
    <col min="6" max="6" width="19.25" hidden="1" customWidth="1"/>
    <col min="7" max="7" width="16.125" customWidth="1"/>
    <col min="8" max="8" width="20.5" hidden="1" customWidth="1"/>
    <col min="9" max="9" width="15.875" customWidth="1"/>
    <col min="10" max="11" width="13.125" customWidth="1"/>
  </cols>
  <sheetData>
    <row r="1" spans="1:11" ht="48" customHeight="1" x14ac:dyDescent="0.3">
      <c r="A1" s="12" t="s">
        <v>154</v>
      </c>
      <c r="B1" s="12"/>
      <c r="C1" s="12"/>
      <c r="D1" s="12"/>
      <c r="E1" s="12"/>
      <c r="F1" s="12"/>
      <c r="G1" s="12"/>
      <c r="H1" s="12"/>
      <c r="I1" s="12"/>
      <c r="J1" s="12"/>
      <c r="K1" s="12"/>
    </row>
    <row r="2" spans="1:11" ht="17.25" customHeight="1" x14ac:dyDescent="0.3">
      <c r="A2" s="10"/>
      <c r="B2" s="11"/>
      <c r="C2" s="11"/>
      <c r="D2" s="11"/>
      <c r="E2" s="11"/>
      <c r="F2" s="11"/>
      <c r="G2" s="11"/>
      <c r="H2" s="11"/>
    </row>
    <row r="3" spans="1:11" ht="75" customHeight="1" x14ac:dyDescent="0.3">
      <c r="A3" s="1"/>
      <c r="B3" s="3" t="s">
        <v>148</v>
      </c>
      <c r="C3" s="3" t="s">
        <v>149</v>
      </c>
      <c r="D3" s="3" t="s">
        <v>155</v>
      </c>
      <c r="E3" s="3" t="s">
        <v>156</v>
      </c>
      <c r="F3" s="3" t="s">
        <v>150</v>
      </c>
      <c r="G3" s="3" t="s">
        <v>151</v>
      </c>
      <c r="H3" s="3" t="s">
        <v>157</v>
      </c>
      <c r="I3" s="3" t="s">
        <v>158</v>
      </c>
      <c r="J3" s="3" t="s">
        <v>152</v>
      </c>
      <c r="K3" s="3" t="s">
        <v>153</v>
      </c>
    </row>
    <row r="4" spans="1:11" ht="31.5" customHeight="1" x14ac:dyDescent="0.3">
      <c r="A4" s="1"/>
      <c r="B4" s="5" t="s">
        <v>49</v>
      </c>
      <c r="C4" s="2" t="s">
        <v>117</v>
      </c>
      <c r="D4" s="6">
        <v>57634614092.879997</v>
      </c>
      <c r="E4" s="7">
        <f>D4/1000</f>
        <v>57634614.092879996</v>
      </c>
      <c r="F4" s="6">
        <v>96349666567.710007</v>
      </c>
      <c r="G4" s="8">
        <f>F4/1000</f>
        <v>96349666.567710012</v>
      </c>
      <c r="H4" s="6">
        <v>59594068804.239998</v>
      </c>
      <c r="I4" s="7">
        <f>H4/1000</f>
        <v>59594068.804239996</v>
      </c>
      <c r="J4" s="7">
        <f>I4/G4*100</f>
        <v>61.851868228687735</v>
      </c>
      <c r="K4" s="7">
        <f>I4/E4*100</f>
        <v>103.39978803050937</v>
      </c>
    </row>
    <row r="5" spans="1:11" ht="36.75" customHeight="1" x14ac:dyDescent="0.3">
      <c r="A5" s="1"/>
      <c r="B5" s="5" t="s">
        <v>23</v>
      </c>
      <c r="C5" s="2" t="s">
        <v>19</v>
      </c>
      <c r="D5" s="6">
        <v>4185953986.6599998</v>
      </c>
      <c r="E5" s="7">
        <f t="shared" ref="E5:E67" si="0">D5/1000</f>
        <v>4185953.9866599999</v>
      </c>
      <c r="F5" s="6">
        <v>7497767718.0200005</v>
      </c>
      <c r="G5" s="8">
        <f t="shared" ref="G5:G67" si="1">F5/1000</f>
        <v>7497767.7180200005</v>
      </c>
      <c r="H5" s="6">
        <v>4349450311.5500002</v>
      </c>
      <c r="I5" s="7">
        <f t="shared" ref="I5:I67" si="2">H5/1000</f>
        <v>4349450.3115499998</v>
      </c>
      <c r="J5" s="7">
        <f t="shared" ref="J5:J67" si="3">I5/G5*100</f>
        <v>58.009936758865024</v>
      </c>
      <c r="K5" s="7">
        <f t="shared" ref="K5:K67" si="4">I5/E5*100</f>
        <v>103.90583187037024</v>
      </c>
    </row>
    <row r="6" spans="1:11" ht="80.25" customHeight="1" x14ac:dyDescent="0.3">
      <c r="A6" s="1"/>
      <c r="B6" s="5" t="s">
        <v>118</v>
      </c>
      <c r="C6" s="2" t="s">
        <v>140</v>
      </c>
      <c r="D6" s="6">
        <v>279495679.22000003</v>
      </c>
      <c r="E6" s="7">
        <f t="shared" si="0"/>
        <v>279495.67922000005</v>
      </c>
      <c r="F6" s="6">
        <v>413368337.81</v>
      </c>
      <c r="G6" s="8">
        <f t="shared" si="1"/>
        <v>413368.33781</v>
      </c>
      <c r="H6" s="6">
        <v>304600861.74000001</v>
      </c>
      <c r="I6" s="7">
        <f t="shared" si="2"/>
        <v>304600.86174000002</v>
      </c>
      <c r="J6" s="7">
        <f t="shared" si="3"/>
        <v>73.687516405769401</v>
      </c>
      <c r="K6" s="7">
        <f t="shared" si="4"/>
        <v>108.98231507194029</v>
      </c>
    </row>
    <row r="7" spans="1:11" ht="78.75" x14ac:dyDescent="0.3">
      <c r="A7" s="1"/>
      <c r="B7" s="5" t="s">
        <v>43</v>
      </c>
      <c r="C7" s="2" t="s">
        <v>124</v>
      </c>
      <c r="D7" s="6">
        <v>117027788.84999999</v>
      </c>
      <c r="E7" s="7">
        <f t="shared" si="0"/>
        <v>117027.78885</v>
      </c>
      <c r="F7" s="6">
        <v>170655952.53999999</v>
      </c>
      <c r="G7" s="8">
        <f t="shared" si="1"/>
        <v>170655.95254</v>
      </c>
      <c r="H7" s="6">
        <v>116445087.43000001</v>
      </c>
      <c r="I7" s="7">
        <f t="shared" si="2"/>
        <v>116445.08743000001</v>
      </c>
      <c r="J7" s="7">
        <f t="shared" si="3"/>
        <v>68.233827005071205</v>
      </c>
      <c r="K7" s="7">
        <f t="shared" si="4"/>
        <v>99.502082859356705</v>
      </c>
    </row>
    <row r="8" spans="1:11" ht="108.75" customHeight="1" x14ac:dyDescent="0.3">
      <c r="A8" s="1"/>
      <c r="B8" s="5" t="s">
        <v>48</v>
      </c>
      <c r="C8" s="2" t="s">
        <v>111</v>
      </c>
      <c r="D8" s="6">
        <v>1179389954.02</v>
      </c>
      <c r="E8" s="7">
        <f t="shared" si="0"/>
        <v>1179389.9540200001</v>
      </c>
      <c r="F8" s="6">
        <v>1899282675.8199999</v>
      </c>
      <c r="G8" s="8">
        <f t="shared" si="1"/>
        <v>1899282.67582</v>
      </c>
      <c r="H8" s="6">
        <v>1245873028.28</v>
      </c>
      <c r="I8" s="7">
        <f t="shared" si="2"/>
        <v>1245873.02828</v>
      </c>
      <c r="J8" s="7">
        <f t="shared" si="3"/>
        <v>65.59703008621949</v>
      </c>
      <c r="K8" s="7">
        <f t="shared" si="4"/>
        <v>105.63707313542817</v>
      </c>
    </row>
    <row r="9" spans="1:11" ht="24.75" customHeight="1" x14ac:dyDescent="0.3">
      <c r="A9" s="1"/>
      <c r="B9" s="5" t="s">
        <v>114</v>
      </c>
      <c r="C9" s="2" t="s">
        <v>99</v>
      </c>
      <c r="D9" s="6">
        <v>55812.4</v>
      </c>
      <c r="E9" s="7">
        <f t="shared" si="0"/>
        <v>55.812400000000004</v>
      </c>
      <c r="F9" s="6">
        <v>136800</v>
      </c>
      <c r="G9" s="8">
        <f t="shared" si="1"/>
        <v>136.80000000000001</v>
      </c>
      <c r="H9" s="6">
        <v>49857.5</v>
      </c>
      <c r="I9" s="7">
        <f t="shared" si="2"/>
        <v>49.857500000000002</v>
      </c>
      <c r="J9" s="7">
        <f t="shared" si="3"/>
        <v>36.445540935672511</v>
      </c>
      <c r="K9" s="7">
        <f t="shared" si="4"/>
        <v>89.330507199117037</v>
      </c>
    </row>
    <row r="10" spans="1:11" ht="63" x14ac:dyDescent="0.3">
      <c r="A10" s="1"/>
      <c r="B10" s="5" t="s">
        <v>11</v>
      </c>
      <c r="C10" s="2" t="s">
        <v>86</v>
      </c>
      <c r="D10" s="6">
        <v>379796351.60000002</v>
      </c>
      <c r="E10" s="7">
        <f t="shared" si="0"/>
        <v>379796.35160000005</v>
      </c>
      <c r="F10" s="6">
        <v>422241711.52999997</v>
      </c>
      <c r="G10" s="8">
        <f t="shared" si="1"/>
        <v>422241.71152999997</v>
      </c>
      <c r="H10" s="6">
        <v>294153324.00999999</v>
      </c>
      <c r="I10" s="7">
        <f t="shared" si="2"/>
        <v>294153.32400999998</v>
      </c>
      <c r="J10" s="7">
        <f t="shared" si="3"/>
        <v>69.664676884746996</v>
      </c>
      <c r="K10" s="7">
        <f t="shared" si="4"/>
        <v>77.450276383855581</v>
      </c>
    </row>
    <row r="11" spans="1:11" ht="31.5" x14ac:dyDescent="0.3">
      <c r="A11" s="1"/>
      <c r="B11" s="5" t="s">
        <v>76</v>
      </c>
      <c r="C11" s="2" t="s">
        <v>70</v>
      </c>
      <c r="D11" s="6">
        <v>221070782.66</v>
      </c>
      <c r="E11" s="7">
        <f t="shared" si="0"/>
        <v>221070.78266</v>
      </c>
      <c r="F11" s="6">
        <v>171403000</v>
      </c>
      <c r="G11" s="8">
        <f t="shared" si="1"/>
        <v>171403</v>
      </c>
      <c r="H11" s="6">
        <v>144495379.40000001</v>
      </c>
      <c r="I11" s="7">
        <f t="shared" si="2"/>
        <v>144495.37940000001</v>
      </c>
      <c r="J11" s="7">
        <f t="shared" si="3"/>
        <v>84.301546297322687</v>
      </c>
      <c r="K11" s="7">
        <f t="shared" si="4"/>
        <v>65.361590374531502</v>
      </c>
    </row>
    <row r="12" spans="1:11" x14ac:dyDescent="0.3">
      <c r="A12" s="1"/>
      <c r="B12" s="5" t="s">
        <v>68</v>
      </c>
      <c r="C12" s="2" t="s">
        <v>54</v>
      </c>
      <c r="D12" s="6">
        <v>0</v>
      </c>
      <c r="E12" s="7">
        <f t="shared" si="0"/>
        <v>0</v>
      </c>
      <c r="F12" s="6">
        <v>378249607.37</v>
      </c>
      <c r="G12" s="8">
        <f t="shared" si="1"/>
        <v>378249.60736999998</v>
      </c>
      <c r="H12" s="6">
        <v>0</v>
      </c>
      <c r="I12" s="7">
        <f t="shared" si="2"/>
        <v>0</v>
      </c>
      <c r="J12" s="7">
        <f t="shared" si="3"/>
        <v>0</v>
      </c>
      <c r="K12" s="7" t="s">
        <v>159</v>
      </c>
    </row>
    <row r="13" spans="1:11" x14ac:dyDescent="0.3">
      <c r="A13" s="1"/>
      <c r="B13" s="5" t="s">
        <v>29</v>
      </c>
      <c r="C13" s="2" t="s">
        <v>33</v>
      </c>
      <c r="D13" s="6">
        <v>2009117617.9100001</v>
      </c>
      <c r="E13" s="7">
        <f t="shared" si="0"/>
        <v>2009117.61791</v>
      </c>
      <c r="F13" s="6">
        <v>4042429632.9499998</v>
      </c>
      <c r="G13" s="8">
        <f t="shared" si="1"/>
        <v>4042429.63295</v>
      </c>
      <c r="H13" s="6">
        <v>2243832773.1900001</v>
      </c>
      <c r="I13" s="7">
        <f t="shared" si="2"/>
        <v>2243832.7731900001</v>
      </c>
      <c r="J13" s="7">
        <f t="shared" si="3"/>
        <v>55.507033564676853</v>
      </c>
      <c r="K13" s="7">
        <f t="shared" si="4"/>
        <v>111.68249948075038</v>
      </c>
    </row>
    <row r="14" spans="1:11" x14ac:dyDescent="0.3">
      <c r="A14" s="1"/>
      <c r="B14" s="5" t="s">
        <v>60</v>
      </c>
      <c r="C14" s="2" t="s">
        <v>46</v>
      </c>
      <c r="D14" s="6">
        <v>19983379.780000001</v>
      </c>
      <c r="E14" s="7">
        <f t="shared" si="0"/>
        <v>19983.379780000003</v>
      </c>
      <c r="F14" s="6">
        <v>75362700</v>
      </c>
      <c r="G14" s="8">
        <f t="shared" si="1"/>
        <v>75362.7</v>
      </c>
      <c r="H14" s="6">
        <v>22004766.98</v>
      </c>
      <c r="I14" s="7">
        <f t="shared" si="2"/>
        <v>22004.76698</v>
      </c>
      <c r="J14" s="7">
        <f t="shared" si="3"/>
        <v>29.198485431121764</v>
      </c>
      <c r="K14" s="7">
        <f t="shared" si="4"/>
        <v>110.11534196043786</v>
      </c>
    </row>
    <row r="15" spans="1:11" ht="31.5" x14ac:dyDescent="0.3">
      <c r="A15" s="1"/>
      <c r="B15" s="5" t="s">
        <v>109</v>
      </c>
      <c r="C15" s="2" t="s">
        <v>8</v>
      </c>
      <c r="D15" s="6">
        <v>19252599.780000001</v>
      </c>
      <c r="E15" s="7">
        <f t="shared" si="0"/>
        <v>19252.59978</v>
      </c>
      <c r="F15" s="6">
        <v>32076000</v>
      </c>
      <c r="G15" s="8">
        <f t="shared" si="1"/>
        <v>32076</v>
      </c>
      <c r="H15" s="6">
        <v>20852690.699999999</v>
      </c>
      <c r="I15" s="7">
        <f t="shared" si="2"/>
        <v>20852.690699999999</v>
      </c>
      <c r="J15" s="7">
        <f t="shared" si="3"/>
        <v>65.01025907220351</v>
      </c>
      <c r="K15" s="7">
        <f t="shared" si="4"/>
        <v>108.31103818852665</v>
      </c>
    </row>
    <row r="16" spans="1:11" ht="31.5" x14ac:dyDescent="0.3">
      <c r="A16" s="1"/>
      <c r="B16" s="5" t="s">
        <v>15</v>
      </c>
      <c r="C16" s="2" t="s">
        <v>145</v>
      </c>
      <c r="D16" s="6">
        <v>730780</v>
      </c>
      <c r="E16" s="7">
        <f t="shared" si="0"/>
        <v>730.78</v>
      </c>
      <c r="F16" s="6">
        <v>43286700</v>
      </c>
      <c r="G16" s="8">
        <f t="shared" si="1"/>
        <v>43286.7</v>
      </c>
      <c r="H16" s="6">
        <v>1152076.28</v>
      </c>
      <c r="I16" s="7">
        <f t="shared" si="2"/>
        <v>1152.07628</v>
      </c>
      <c r="J16" s="7">
        <f t="shared" si="3"/>
        <v>2.6615017545805064</v>
      </c>
      <c r="K16" s="7">
        <f t="shared" si="4"/>
        <v>157.65022031254276</v>
      </c>
    </row>
    <row r="17" spans="1:11" ht="47.25" x14ac:dyDescent="0.3">
      <c r="A17" s="1"/>
      <c r="B17" s="5" t="s">
        <v>104</v>
      </c>
      <c r="C17" s="2" t="s">
        <v>73</v>
      </c>
      <c r="D17" s="6">
        <v>622628926.27999997</v>
      </c>
      <c r="E17" s="7">
        <f t="shared" si="0"/>
        <v>622628.92628000001</v>
      </c>
      <c r="F17" s="6">
        <v>1034537712.5</v>
      </c>
      <c r="G17" s="8">
        <f t="shared" si="1"/>
        <v>1034537.7125</v>
      </c>
      <c r="H17" s="6">
        <v>599139898.89999998</v>
      </c>
      <c r="I17" s="7">
        <f t="shared" si="2"/>
        <v>599139.89890000003</v>
      </c>
      <c r="J17" s="7">
        <f t="shared" si="3"/>
        <v>57.913780392998483</v>
      </c>
      <c r="K17" s="7">
        <f t="shared" si="4"/>
        <v>96.227443604276615</v>
      </c>
    </row>
    <row r="18" spans="1:11" x14ac:dyDescent="0.3">
      <c r="A18" s="1"/>
      <c r="B18" s="5" t="s">
        <v>65</v>
      </c>
      <c r="C18" s="2" t="s">
        <v>25</v>
      </c>
      <c r="D18" s="6">
        <v>90608974.010000005</v>
      </c>
      <c r="E18" s="7">
        <f t="shared" si="0"/>
        <v>90608.974010000005</v>
      </c>
      <c r="F18" s="6">
        <v>94056002.599999994</v>
      </c>
      <c r="G18" s="8">
        <f t="shared" si="1"/>
        <v>94056.002599999993</v>
      </c>
      <c r="H18" s="6">
        <v>64460241.439999998</v>
      </c>
      <c r="I18" s="7">
        <f t="shared" si="2"/>
        <v>64460.241439999998</v>
      </c>
      <c r="J18" s="7">
        <f t="shared" si="3"/>
        <v>68.533894337542264</v>
      </c>
      <c r="K18" s="7">
        <f t="shared" si="4"/>
        <v>71.14112276879537</v>
      </c>
    </row>
    <row r="19" spans="1:11" x14ac:dyDescent="0.3">
      <c r="A19" s="1"/>
      <c r="B19" s="5" t="s">
        <v>139</v>
      </c>
      <c r="C19" s="2" t="s">
        <v>105</v>
      </c>
      <c r="D19" s="6">
        <v>94882849.280000001</v>
      </c>
      <c r="E19" s="7">
        <f t="shared" si="0"/>
        <v>94882.849279999995</v>
      </c>
      <c r="F19" s="6">
        <v>24718438.550000001</v>
      </c>
      <c r="G19" s="8">
        <f t="shared" si="1"/>
        <v>24718.438549999999</v>
      </c>
      <c r="H19" s="6">
        <v>13717768.76</v>
      </c>
      <c r="I19" s="7">
        <f t="shared" si="2"/>
        <v>13717.768759999999</v>
      </c>
      <c r="J19" s="7">
        <f t="shared" si="3"/>
        <v>55.496097507340323</v>
      </c>
      <c r="K19" s="7">
        <f t="shared" si="4"/>
        <v>14.457585184355882</v>
      </c>
    </row>
    <row r="20" spans="1:11" ht="63" x14ac:dyDescent="0.3">
      <c r="A20" s="1"/>
      <c r="B20" s="5" t="s">
        <v>129</v>
      </c>
      <c r="C20" s="2" t="s">
        <v>123</v>
      </c>
      <c r="D20" s="6">
        <v>383142254.44999999</v>
      </c>
      <c r="E20" s="7">
        <f t="shared" si="0"/>
        <v>383142.25445000001</v>
      </c>
      <c r="F20" s="6">
        <v>809077968.35000002</v>
      </c>
      <c r="G20" s="8">
        <f t="shared" si="1"/>
        <v>809077.96834999998</v>
      </c>
      <c r="H20" s="6">
        <v>466752058.76999998</v>
      </c>
      <c r="I20" s="7">
        <f t="shared" si="2"/>
        <v>466752.05877</v>
      </c>
      <c r="J20" s="7">
        <f t="shared" si="3"/>
        <v>57.689379395891194</v>
      </c>
      <c r="K20" s="7">
        <f t="shared" si="4"/>
        <v>121.82213090540527</v>
      </c>
    </row>
    <row r="21" spans="1:11" x14ac:dyDescent="0.3">
      <c r="A21" s="1"/>
      <c r="B21" s="5" t="s">
        <v>34</v>
      </c>
      <c r="C21" s="2" t="s">
        <v>112</v>
      </c>
      <c r="D21" s="6">
        <v>16310157.619999999</v>
      </c>
      <c r="E21" s="7">
        <f t="shared" si="0"/>
        <v>16310.15762</v>
      </c>
      <c r="F21" s="6">
        <v>29906637</v>
      </c>
      <c r="G21" s="8">
        <f t="shared" si="1"/>
        <v>29906.636999999999</v>
      </c>
      <c r="H21" s="6">
        <v>16473460.82</v>
      </c>
      <c r="I21" s="7">
        <f t="shared" si="2"/>
        <v>16473.46082</v>
      </c>
      <c r="J21" s="7">
        <f t="shared" si="3"/>
        <v>55.082959745691241</v>
      </c>
      <c r="K21" s="7">
        <f t="shared" si="4"/>
        <v>101.00123618547838</v>
      </c>
    </row>
    <row r="22" spans="1:11" ht="47.25" x14ac:dyDescent="0.3">
      <c r="A22" s="1"/>
      <c r="B22" s="5" t="s">
        <v>100</v>
      </c>
      <c r="C22" s="2" t="s">
        <v>69</v>
      </c>
      <c r="D22" s="6">
        <v>37684690.920000002</v>
      </c>
      <c r="E22" s="7">
        <f t="shared" si="0"/>
        <v>37684.690920000001</v>
      </c>
      <c r="F22" s="6">
        <v>76778666</v>
      </c>
      <c r="G22" s="8">
        <f t="shared" si="1"/>
        <v>76778.665999999997</v>
      </c>
      <c r="H22" s="6">
        <v>37736369.109999999</v>
      </c>
      <c r="I22" s="7">
        <f t="shared" si="2"/>
        <v>37736.36911</v>
      </c>
      <c r="J22" s="7">
        <f t="shared" si="3"/>
        <v>49.149550358168504</v>
      </c>
      <c r="K22" s="7">
        <f t="shared" si="4"/>
        <v>100.13713311357577</v>
      </c>
    </row>
    <row r="23" spans="1:11" x14ac:dyDescent="0.3">
      <c r="A23" s="1"/>
      <c r="B23" s="5" t="s">
        <v>81</v>
      </c>
      <c r="C23" s="2" t="s">
        <v>103</v>
      </c>
      <c r="D23" s="6">
        <v>10924969002.879999</v>
      </c>
      <c r="E23" s="7">
        <f t="shared" si="0"/>
        <v>10924969.00288</v>
      </c>
      <c r="F23" s="6">
        <v>20243130137.549999</v>
      </c>
      <c r="G23" s="8">
        <f t="shared" si="1"/>
        <v>20243130.13755</v>
      </c>
      <c r="H23" s="6">
        <v>11396432269.299999</v>
      </c>
      <c r="I23" s="7">
        <f t="shared" si="2"/>
        <v>11396432.269299999</v>
      </c>
      <c r="J23" s="7">
        <f t="shared" si="3"/>
        <v>56.297777032812647</v>
      </c>
      <c r="K23" s="7">
        <f t="shared" si="4"/>
        <v>104.31546548366146</v>
      </c>
    </row>
    <row r="24" spans="1:11" x14ac:dyDescent="0.3">
      <c r="A24" s="1"/>
      <c r="B24" s="5" t="s">
        <v>95</v>
      </c>
      <c r="C24" s="2" t="s">
        <v>88</v>
      </c>
      <c r="D24" s="6">
        <v>251506817.99000001</v>
      </c>
      <c r="E24" s="7">
        <f t="shared" si="0"/>
        <v>251506.81799000001</v>
      </c>
      <c r="F24" s="6">
        <v>361830598.94999999</v>
      </c>
      <c r="G24" s="8">
        <f t="shared" si="1"/>
        <v>361830.59895000001</v>
      </c>
      <c r="H24" s="6">
        <v>226570133.25999999</v>
      </c>
      <c r="I24" s="7">
        <f t="shared" si="2"/>
        <v>226570.13326</v>
      </c>
      <c r="J24" s="7">
        <f t="shared" si="3"/>
        <v>62.617737117172027</v>
      </c>
      <c r="K24" s="7">
        <f t="shared" si="4"/>
        <v>90.085085991191107</v>
      </c>
    </row>
    <row r="25" spans="1:11" ht="31.5" x14ac:dyDescent="0.3">
      <c r="A25" s="1"/>
      <c r="B25" s="5" t="s">
        <v>119</v>
      </c>
      <c r="C25" s="2" t="s">
        <v>51</v>
      </c>
      <c r="D25" s="6">
        <v>317500</v>
      </c>
      <c r="E25" s="7">
        <f t="shared" si="0"/>
        <v>317.5</v>
      </c>
      <c r="F25" s="6">
        <v>4550099</v>
      </c>
      <c r="G25" s="8">
        <f t="shared" si="1"/>
        <v>4550.0990000000002</v>
      </c>
      <c r="H25" s="6">
        <v>159560</v>
      </c>
      <c r="I25" s="7">
        <f t="shared" si="2"/>
        <v>159.56</v>
      </c>
      <c r="J25" s="7">
        <f t="shared" si="3"/>
        <v>3.5067368863842305</v>
      </c>
      <c r="K25" s="7">
        <f t="shared" si="4"/>
        <v>50.255118110236218</v>
      </c>
    </row>
    <row r="26" spans="1:11" x14ac:dyDescent="0.3">
      <c r="A26" s="1"/>
      <c r="B26" s="5" t="s">
        <v>107</v>
      </c>
      <c r="C26" s="2" t="s">
        <v>38</v>
      </c>
      <c r="D26" s="6">
        <v>2429119929.8499999</v>
      </c>
      <c r="E26" s="7">
        <f t="shared" si="0"/>
        <v>2429119.92985</v>
      </c>
      <c r="F26" s="6">
        <v>4148312609.3899999</v>
      </c>
      <c r="G26" s="8">
        <f t="shared" si="1"/>
        <v>4148312.6093899999</v>
      </c>
      <c r="H26" s="6">
        <v>2510679223.5599999</v>
      </c>
      <c r="I26" s="7">
        <f t="shared" si="2"/>
        <v>2510679.2235599998</v>
      </c>
      <c r="J26" s="7">
        <f t="shared" si="3"/>
        <v>60.52290316493746</v>
      </c>
      <c r="K26" s="7">
        <f t="shared" si="4"/>
        <v>103.3575655408268</v>
      </c>
    </row>
    <row r="27" spans="1:11" x14ac:dyDescent="0.3">
      <c r="A27" s="1"/>
      <c r="B27" s="5" t="s">
        <v>39</v>
      </c>
      <c r="C27" s="2" t="s">
        <v>26</v>
      </c>
      <c r="D27" s="6">
        <v>122626999.95999999</v>
      </c>
      <c r="E27" s="7">
        <f t="shared" si="0"/>
        <v>122626.99995999999</v>
      </c>
      <c r="F27" s="6">
        <v>151607721.19999999</v>
      </c>
      <c r="G27" s="8">
        <f t="shared" si="1"/>
        <v>151607.7212</v>
      </c>
      <c r="H27" s="6">
        <v>113184038.20999999</v>
      </c>
      <c r="I27" s="7">
        <f t="shared" si="2"/>
        <v>113184.03821</v>
      </c>
      <c r="J27" s="7">
        <f t="shared" si="3"/>
        <v>74.655853484327679</v>
      </c>
      <c r="K27" s="7">
        <f t="shared" si="4"/>
        <v>92.299443227771846</v>
      </c>
    </row>
    <row r="28" spans="1:11" x14ac:dyDescent="0.3">
      <c r="A28" s="1"/>
      <c r="B28" s="5" t="s">
        <v>47</v>
      </c>
      <c r="C28" s="2" t="s">
        <v>13</v>
      </c>
      <c r="D28" s="6">
        <v>427327562.17000002</v>
      </c>
      <c r="E28" s="7">
        <f t="shared" si="0"/>
        <v>427327.56216999999</v>
      </c>
      <c r="F28" s="6">
        <v>510548600</v>
      </c>
      <c r="G28" s="8">
        <f t="shared" si="1"/>
        <v>510548.6</v>
      </c>
      <c r="H28" s="6">
        <v>399243918.37</v>
      </c>
      <c r="I28" s="7">
        <f t="shared" si="2"/>
        <v>399243.91837000003</v>
      </c>
      <c r="J28" s="7">
        <f t="shared" si="3"/>
        <v>78.199003654108552</v>
      </c>
      <c r="K28" s="7">
        <f t="shared" si="4"/>
        <v>93.428075723131641</v>
      </c>
    </row>
    <row r="29" spans="1:11" x14ac:dyDescent="0.3">
      <c r="A29" s="1"/>
      <c r="B29" s="5" t="s">
        <v>50</v>
      </c>
      <c r="C29" s="2" t="s">
        <v>146</v>
      </c>
      <c r="D29" s="6">
        <v>1044685489.95</v>
      </c>
      <c r="E29" s="7">
        <f t="shared" si="0"/>
        <v>1044685.4899500001</v>
      </c>
      <c r="F29" s="6">
        <v>1779218132.3199999</v>
      </c>
      <c r="G29" s="8">
        <f t="shared" si="1"/>
        <v>1779218.1323199999</v>
      </c>
      <c r="H29" s="6">
        <v>1162475701.8699999</v>
      </c>
      <c r="I29" s="7">
        <f t="shared" si="2"/>
        <v>1162475.70187</v>
      </c>
      <c r="J29" s="7">
        <f t="shared" si="3"/>
        <v>65.336322778713892</v>
      </c>
      <c r="K29" s="7">
        <f t="shared" si="4"/>
        <v>111.27518406766018</v>
      </c>
    </row>
    <row r="30" spans="1:11" ht="31.5" x14ac:dyDescent="0.3">
      <c r="A30" s="1"/>
      <c r="B30" s="5" t="s">
        <v>78</v>
      </c>
      <c r="C30" s="2" t="s">
        <v>130</v>
      </c>
      <c r="D30" s="6">
        <v>5723960433.8299999</v>
      </c>
      <c r="E30" s="7">
        <f t="shared" si="0"/>
        <v>5723960.4338299995</v>
      </c>
      <c r="F30" s="6">
        <v>11747744086.969999</v>
      </c>
      <c r="G30" s="8">
        <f t="shared" si="1"/>
        <v>11747744.08697</v>
      </c>
      <c r="H30" s="6">
        <v>6271237722.1599998</v>
      </c>
      <c r="I30" s="7">
        <f t="shared" si="2"/>
        <v>6271237.7221599994</v>
      </c>
      <c r="J30" s="7">
        <f t="shared" si="3"/>
        <v>53.382484975270593</v>
      </c>
      <c r="K30" s="7">
        <f t="shared" si="4"/>
        <v>109.56116476793687</v>
      </c>
    </row>
    <row r="31" spans="1:11" ht="31.5" x14ac:dyDescent="0.3">
      <c r="A31" s="1"/>
      <c r="B31" s="5" t="s">
        <v>75</v>
      </c>
      <c r="C31" s="2" t="s">
        <v>144</v>
      </c>
      <c r="D31" s="6">
        <v>0</v>
      </c>
      <c r="E31" s="7">
        <f t="shared" si="0"/>
        <v>0</v>
      </c>
      <c r="F31" s="6">
        <v>25000000</v>
      </c>
      <c r="G31" s="8">
        <f t="shared" si="1"/>
        <v>25000</v>
      </c>
      <c r="H31" s="6">
        <v>0</v>
      </c>
      <c r="I31" s="7">
        <f t="shared" si="2"/>
        <v>0</v>
      </c>
      <c r="J31" s="7">
        <f t="shared" si="3"/>
        <v>0</v>
      </c>
      <c r="K31" s="7" t="s">
        <v>159</v>
      </c>
    </row>
    <row r="32" spans="1:11" ht="31.5" x14ac:dyDescent="0.3">
      <c r="A32" s="1"/>
      <c r="B32" s="5" t="s">
        <v>6</v>
      </c>
      <c r="C32" s="2" t="s">
        <v>126</v>
      </c>
      <c r="D32" s="6">
        <v>925424269.13</v>
      </c>
      <c r="E32" s="7">
        <f t="shared" si="0"/>
        <v>925424.26913000003</v>
      </c>
      <c r="F32" s="6">
        <v>1514318289.72</v>
      </c>
      <c r="G32" s="8">
        <f t="shared" si="1"/>
        <v>1514318.28972</v>
      </c>
      <c r="H32" s="6">
        <v>712881971.87</v>
      </c>
      <c r="I32" s="7">
        <f t="shared" si="2"/>
        <v>712881.97187000001</v>
      </c>
      <c r="J32" s="7">
        <f t="shared" si="3"/>
        <v>47.076098645141045</v>
      </c>
      <c r="K32" s="7">
        <f t="shared" si="4"/>
        <v>77.032988613988579</v>
      </c>
    </row>
    <row r="33" spans="1:11" ht="31.5" x14ac:dyDescent="0.3">
      <c r="A33" s="1"/>
      <c r="B33" s="5" t="s">
        <v>142</v>
      </c>
      <c r="C33" s="2" t="s">
        <v>128</v>
      </c>
      <c r="D33" s="6">
        <v>3050065941.0900002</v>
      </c>
      <c r="E33" s="7">
        <f t="shared" si="0"/>
        <v>3050065.9410900003</v>
      </c>
      <c r="F33" s="6">
        <v>7654729159.4399996</v>
      </c>
      <c r="G33" s="8">
        <f t="shared" si="1"/>
        <v>7654729.1594399996</v>
      </c>
      <c r="H33" s="6">
        <v>3941585416.1300001</v>
      </c>
      <c r="I33" s="7">
        <f t="shared" si="2"/>
        <v>3941585.4161300003</v>
      </c>
      <c r="J33" s="7">
        <f t="shared" si="3"/>
        <v>51.49216038909934</v>
      </c>
      <c r="K33" s="7">
        <f t="shared" si="4"/>
        <v>129.22951477965091</v>
      </c>
    </row>
    <row r="34" spans="1:11" x14ac:dyDescent="0.3">
      <c r="A34" s="1"/>
      <c r="B34" s="5" t="s">
        <v>125</v>
      </c>
      <c r="C34" s="2" t="s">
        <v>116</v>
      </c>
      <c r="D34" s="6">
        <v>604077490.55999994</v>
      </c>
      <c r="E34" s="7">
        <f t="shared" si="0"/>
        <v>604077.49055999995</v>
      </c>
      <c r="F34" s="6">
        <v>1976256893.1300001</v>
      </c>
      <c r="G34" s="8">
        <f t="shared" si="1"/>
        <v>1976256.8931300002</v>
      </c>
      <c r="H34" s="6">
        <v>853385022.70000005</v>
      </c>
      <c r="I34" s="7">
        <f t="shared" si="2"/>
        <v>853385.02270000009</v>
      </c>
      <c r="J34" s="7">
        <f t="shared" si="3"/>
        <v>43.181887216515001</v>
      </c>
      <c r="K34" s="7">
        <f t="shared" si="4"/>
        <v>141.27078661859818</v>
      </c>
    </row>
    <row r="35" spans="1:11" x14ac:dyDescent="0.3">
      <c r="A35" s="1"/>
      <c r="B35" s="5" t="s">
        <v>115</v>
      </c>
      <c r="C35" s="2" t="s">
        <v>106</v>
      </c>
      <c r="D35" s="6">
        <v>729129568.71000004</v>
      </c>
      <c r="E35" s="7">
        <f t="shared" si="0"/>
        <v>729129.56871000002</v>
      </c>
      <c r="F35" s="6">
        <v>2560583716.6399999</v>
      </c>
      <c r="G35" s="8">
        <f t="shared" si="1"/>
        <v>2560583.7166399998</v>
      </c>
      <c r="H35" s="6">
        <v>1237833145.51</v>
      </c>
      <c r="I35" s="7">
        <f t="shared" si="2"/>
        <v>1237833.1455099999</v>
      </c>
      <c r="J35" s="7">
        <f t="shared" si="3"/>
        <v>48.341834616299352</v>
      </c>
      <c r="K35" s="7">
        <f t="shared" si="4"/>
        <v>169.76861159258908</v>
      </c>
    </row>
    <row r="36" spans="1:11" x14ac:dyDescent="0.3">
      <c r="A36" s="1"/>
      <c r="B36" s="5" t="s">
        <v>21</v>
      </c>
      <c r="C36" s="2" t="s">
        <v>91</v>
      </c>
      <c r="D36" s="6">
        <v>1510721759.47</v>
      </c>
      <c r="E36" s="7">
        <f t="shared" si="0"/>
        <v>1510721.7594699999</v>
      </c>
      <c r="F36" s="6">
        <v>2792971395.9400001</v>
      </c>
      <c r="G36" s="8">
        <f t="shared" si="1"/>
        <v>2792971.3959400002</v>
      </c>
      <c r="H36" s="6">
        <v>1640561229.53</v>
      </c>
      <c r="I36" s="7">
        <f t="shared" si="2"/>
        <v>1640561.2295299999</v>
      </c>
      <c r="J36" s="7">
        <f t="shared" si="3"/>
        <v>58.738919844105808</v>
      </c>
      <c r="K36" s="7">
        <f t="shared" si="4"/>
        <v>108.59453233172142</v>
      </c>
    </row>
    <row r="37" spans="1:11" ht="31.5" x14ac:dyDescent="0.3">
      <c r="A37" s="1"/>
      <c r="B37" s="5" t="s">
        <v>58</v>
      </c>
      <c r="C37" s="2" t="s">
        <v>61</v>
      </c>
      <c r="D37" s="6">
        <v>206137122.34999999</v>
      </c>
      <c r="E37" s="7">
        <f t="shared" si="0"/>
        <v>206137.12234999999</v>
      </c>
      <c r="F37" s="6">
        <v>324917153.73000002</v>
      </c>
      <c r="G37" s="8">
        <f t="shared" si="1"/>
        <v>324917.15373000002</v>
      </c>
      <c r="H37" s="6">
        <v>209806018.38999999</v>
      </c>
      <c r="I37" s="7">
        <f t="shared" si="2"/>
        <v>209806.01838999998</v>
      </c>
      <c r="J37" s="7">
        <f t="shared" si="3"/>
        <v>64.572158158305427</v>
      </c>
      <c r="K37" s="7">
        <f t="shared" si="4"/>
        <v>101.77983276285897</v>
      </c>
    </row>
    <row r="38" spans="1:11" x14ac:dyDescent="0.3">
      <c r="A38" s="1"/>
      <c r="B38" s="5" t="s">
        <v>62</v>
      </c>
      <c r="C38" s="2" t="s">
        <v>14</v>
      </c>
      <c r="D38" s="6">
        <v>46890829.090000004</v>
      </c>
      <c r="E38" s="7">
        <f t="shared" si="0"/>
        <v>46890.829090000007</v>
      </c>
      <c r="F38" s="6">
        <v>160015339.16</v>
      </c>
      <c r="G38" s="8">
        <f t="shared" si="1"/>
        <v>160015.33916</v>
      </c>
      <c r="H38" s="6">
        <v>107076678.92</v>
      </c>
      <c r="I38" s="7">
        <f t="shared" si="2"/>
        <v>107076.67892000001</v>
      </c>
      <c r="J38" s="7">
        <f t="shared" si="3"/>
        <v>66.916509056005935</v>
      </c>
      <c r="K38" s="7">
        <f t="shared" si="4"/>
        <v>228.35313641923918</v>
      </c>
    </row>
    <row r="39" spans="1:11" ht="31.5" x14ac:dyDescent="0.3">
      <c r="A39" s="1"/>
      <c r="B39" s="5" t="s">
        <v>57</v>
      </c>
      <c r="C39" s="2" t="s">
        <v>131</v>
      </c>
      <c r="D39" s="6">
        <v>0</v>
      </c>
      <c r="E39" s="7">
        <f t="shared" si="0"/>
        <v>0</v>
      </c>
      <c r="F39" s="6">
        <v>4909557</v>
      </c>
      <c r="G39" s="8">
        <f t="shared" si="1"/>
        <v>4909.5569999999998</v>
      </c>
      <c r="H39" s="6">
        <v>75557</v>
      </c>
      <c r="I39" s="7">
        <f t="shared" si="2"/>
        <v>75.557000000000002</v>
      </c>
      <c r="J39" s="7">
        <f t="shared" si="3"/>
        <v>1.5389779566669661</v>
      </c>
      <c r="K39" s="7" t="s">
        <v>159</v>
      </c>
    </row>
    <row r="40" spans="1:11" ht="31.5" x14ac:dyDescent="0.3">
      <c r="A40" s="1"/>
      <c r="B40" s="5" t="s">
        <v>27</v>
      </c>
      <c r="C40" s="2" t="s">
        <v>94</v>
      </c>
      <c r="D40" s="6">
        <v>46890829.090000004</v>
      </c>
      <c r="E40" s="7">
        <f t="shared" si="0"/>
        <v>46890.829090000007</v>
      </c>
      <c r="F40" s="6">
        <v>155105782.16</v>
      </c>
      <c r="G40" s="8">
        <f t="shared" si="1"/>
        <v>155105.78216</v>
      </c>
      <c r="H40" s="6">
        <v>107001121.92</v>
      </c>
      <c r="I40" s="7">
        <f t="shared" si="2"/>
        <v>107001.12192000001</v>
      </c>
      <c r="J40" s="7">
        <f t="shared" si="3"/>
        <v>68.985901382852745</v>
      </c>
      <c r="K40" s="7">
        <f t="shared" si="4"/>
        <v>228.19200256542103</v>
      </c>
    </row>
    <row r="41" spans="1:11" x14ac:dyDescent="0.3">
      <c r="A41" s="1"/>
      <c r="B41" s="5" t="s">
        <v>28</v>
      </c>
      <c r="C41" s="2" t="s">
        <v>40</v>
      </c>
      <c r="D41" s="6">
        <v>15203235954.09</v>
      </c>
      <c r="E41" s="7">
        <f t="shared" si="0"/>
        <v>15203235.954090001</v>
      </c>
      <c r="F41" s="6">
        <v>22861901645.759998</v>
      </c>
      <c r="G41" s="8">
        <f t="shared" si="1"/>
        <v>22861901.64576</v>
      </c>
      <c r="H41" s="6">
        <v>15390432091.129999</v>
      </c>
      <c r="I41" s="7">
        <f t="shared" si="2"/>
        <v>15390432.09113</v>
      </c>
      <c r="J41" s="7">
        <f t="shared" si="3"/>
        <v>67.319124758741708</v>
      </c>
      <c r="K41" s="7">
        <f t="shared" si="4"/>
        <v>101.23129140141801</v>
      </c>
    </row>
    <row r="42" spans="1:11" x14ac:dyDescent="0.3">
      <c r="A42" s="1"/>
      <c r="B42" s="5" t="s">
        <v>143</v>
      </c>
      <c r="C42" s="2" t="s">
        <v>31</v>
      </c>
      <c r="D42" s="6">
        <v>3754316500.8899999</v>
      </c>
      <c r="E42" s="7">
        <f t="shared" si="0"/>
        <v>3754316.5008899998</v>
      </c>
      <c r="F42" s="6">
        <v>5403468930.3000002</v>
      </c>
      <c r="G42" s="8">
        <f t="shared" si="1"/>
        <v>5403468.9303000001</v>
      </c>
      <c r="H42" s="6">
        <v>3645193512.9000001</v>
      </c>
      <c r="I42" s="7">
        <f t="shared" si="2"/>
        <v>3645193.5129</v>
      </c>
      <c r="J42" s="7">
        <f t="shared" si="3"/>
        <v>67.460247480272244</v>
      </c>
      <c r="K42" s="7">
        <f t="shared" si="4"/>
        <v>97.093399345416643</v>
      </c>
    </row>
    <row r="43" spans="1:11" x14ac:dyDescent="0.3">
      <c r="A43" s="1"/>
      <c r="B43" s="5" t="s">
        <v>85</v>
      </c>
      <c r="C43" s="2" t="s">
        <v>16</v>
      </c>
      <c r="D43" s="6">
        <v>8120023278.1999998</v>
      </c>
      <c r="E43" s="7">
        <f t="shared" si="0"/>
        <v>8120023.2781999996</v>
      </c>
      <c r="F43" s="6">
        <v>12042540376.870001</v>
      </c>
      <c r="G43" s="8">
        <f t="shared" si="1"/>
        <v>12042540.376870001</v>
      </c>
      <c r="H43" s="6">
        <v>8129420945.9899998</v>
      </c>
      <c r="I43" s="7">
        <f t="shared" si="2"/>
        <v>8129420.9459899999</v>
      </c>
      <c r="J43" s="7">
        <f t="shared" si="3"/>
        <v>67.505864141457266</v>
      </c>
      <c r="K43" s="7">
        <f t="shared" si="4"/>
        <v>100.11573449321544</v>
      </c>
    </row>
    <row r="44" spans="1:11" x14ac:dyDescent="0.3">
      <c r="A44" s="1"/>
      <c r="B44" s="5" t="s">
        <v>132</v>
      </c>
      <c r="C44" s="2" t="s">
        <v>0</v>
      </c>
      <c r="D44" s="6">
        <v>1198365877.1700001</v>
      </c>
      <c r="E44" s="7">
        <f t="shared" si="0"/>
        <v>1198365.87717</v>
      </c>
      <c r="F44" s="6">
        <v>2255871975</v>
      </c>
      <c r="G44" s="8">
        <f t="shared" si="1"/>
        <v>2255871.9750000001</v>
      </c>
      <c r="H44" s="6">
        <v>1549005544.76</v>
      </c>
      <c r="I44" s="7">
        <f t="shared" si="2"/>
        <v>1549005.54476</v>
      </c>
      <c r="J44" s="7">
        <f t="shared" si="3"/>
        <v>68.66548997134467</v>
      </c>
      <c r="K44" s="7">
        <f t="shared" si="4"/>
        <v>129.25981741219573</v>
      </c>
    </row>
    <row r="45" spans="1:11" ht="31.5" x14ac:dyDescent="0.3">
      <c r="A45" s="1"/>
      <c r="B45" s="5" t="s">
        <v>41</v>
      </c>
      <c r="C45" s="2" t="s">
        <v>136</v>
      </c>
      <c r="D45" s="6">
        <v>1208230262.55</v>
      </c>
      <c r="E45" s="7">
        <f t="shared" si="0"/>
        <v>1208230.2625499999</v>
      </c>
      <c r="F45" s="6">
        <v>1761839551.0899999</v>
      </c>
      <c r="G45" s="8">
        <f t="shared" si="1"/>
        <v>1761839.55109</v>
      </c>
      <c r="H45" s="6">
        <v>1146767176.48</v>
      </c>
      <c r="I45" s="7">
        <f t="shared" si="2"/>
        <v>1146767.1764799999</v>
      </c>
      <c r="J45" s="7">
        <f t="shared" si="3"/>
        <v>65.089194743671612</v>
      </c>
      <c r="K45" s="7">
        <f t="shared" si="4"/>
        <v>94.912965849714723</v>
      </c>
    </row>
    <row r="46" spans="1:11" ht="47.25" x14ac:dyDescent="0.3">
      <c r="A46" s="1"/>
      <c r="B46" s="5" t="s">
        <v>92</v>
      </c>
      <c r="C46" s="2" t="s">
        <v>121</v>
      </c>
      <c r="D46" s="6">
        <v>59171811.649999999</v>
      </c>
      <c r="E46" s="7">
        <f t="shared" si="0"/>
        <v>59171.811649999996</v>
      </c>
      <c r="F46" s="6">
        <v>120189552.62</v>
      </c>
      <c r="G46" s="8">
        <f t="shared" si="1"/>
        <v>120189.55262</v>
      </c>
      <c r="H46" s="6">
        <v>73619693.879999995</v>
      </c>
      <c r="I46" s="7">
        <f t="shared" si="2"/>
        <v>73619.693879999992</v>
      </c>
      <c r="J46" s="7">
        <f t="shared" si="3"/>
        <v>61.252989361530737</v>
      </c>
      <c r="K46" s="7">
        <f t="shared" si="4"/>
        <v>124.41683265582422</v>
      </c>
    </row>
    <row r="47" spans="1:11" x14ac:dyDescent="0.3">
      <c r="A47" s="1"/>
      <c r="B47" s="5" t="s">
        <v>147</v>
      </c>
      <c r="C47" s="2" t="s">
        <v>96</v>
      </c>
      <c r="D47" s="6">
        <v>173912871.34</v>
      </c>
      <c r="E47" s="7">
        <f t="shared" si="0"/>
        <v>173912.87134000001</v>
      </c>
      <c r="F47" s="6">
        <v>388044552.94999999</v>
      </c>
      <c r="G47" s="8">
        <f t="shared" si="1"/>
        <v>388044.55294999998</v>
      </c>
      <c r="H47" s="6">
        <v>311934258.26999998</v>
      </c>
      <c r="I47" s="7">
        <f t="shared" si="2"/>
        <v>311934.25826999999</v>
      </c>
      <c r="J47" s="7">
        <f t="shared" si="3"/>
        <v>80.3861968680161</v>
      </c>
      <c r="K47" s="7">
        <f t="shared" si="4"/>
        <v>179.36237603723296</v>
      </c>
    </row>
    <row r="48" spans="1:11" ht="31.5" x14ac:dyDescent="0.3">
      <c r="A48" s="1"/>
      <c r="B48" s="5" t="s">
        <v>30</v>
      </c>
      <c r="C48" s="2" t="s">
        <v>66</v>
      </c>
      <c r="D48" s="6">
        <v>689215352.28999996</v>
      </c>
      <c r="E48" s="7">
        <f t="shared" si="0"/>
        <v>689215.35228999995</v>
      </c>
      <c r="F48" s="6">
        <v>889946706.92999995</v>
      </c>
      <c r="G48" s="8">
        <f t="shared" si="1"/>
        <v>889946.70692999999</v>
      </c>
      <c r="H48" s="6">
        <v>534490958.85000002</v>
      </c>
      <c r="I48" s="7">
        <f t="shared" si="2"/>
        <v>534490.95885000005</v>
      </c>
      <c r="J48" s="7">
        <f t="shared" si="3"/>
        <v>60.058760225520025</v>
      </c>
      <c r="K48" s="7">
        <f t="shared" si="4"/>
        <v>77.550646118675431</v>
      </c>
    </row>
    <row r="49" spans="1:11" x14ac:dyDescent="0.3">
      <c r="A49" s="1"/>
      <c r="B49" s="5" t="s">
        <v>122</v>
      </c>
      <c r="C49" s="2" t="s">
        <v>63</v>
      </c>
      <c r="D49" s="6">
        <v>2043273703.47</v>
      </c>
      <c r="E49" s="7">
        <f t="shared" si="0"/>
        <v>2043273.7034700001</v>
      </c>
      <c r="F49" s="6">
        <v>3419812347.3899999</v>
      </c>
      <c r="G49" s="8">
        <f t="shared" si="1"/>
        <v>3419812.3473899998</v>
      </c>
      <c r="H49" s="6">
        <v>2231941398.6399999</v>
      </c>
      <c r="I49" s="7">
        <f t="shared" si="2"/>
        <v>2231941.3986399998</v>
      </c>
      <c r="J49" s="7">
        <f t="shared" si="3"/>
        <v>65.265025443381916</v>
      </c>
      <c r="K49" s="7">
        <f t="shared" si="4"/>
        <v>109.23359875133683</v>
      </c>
    </row>
    <row r="50" spans="1:11" x14ac:dyDescent="0.3">
      <c r="A50" s="1"/>
      <c r="B50" s="5" t="s">
        <v>93</v>
      </c>
      <c r="C50" s="2" t="s">
        <v>53</v>
      </c>
      <c r="D50" s="6">
        <v>1905387730.0999999</v>
      </c>
      <c r="E50" s="7">
        <f t="shared" si="0"/>
        <v>1905387.7300999998</v>
      </c>
      <c r="F50" s="6">
        <v>3207625913.75</v>
      </c>
      <c r="G50" s="8">
        <f t="shared" si="1"/>
        <v>3207625.9137499998</v>
      </c>
      <c r="H50" s="6">
        <v>2084919859.6800001</v>
      </c>
      <c r="I50" s="7">
        <f t="shared" si="2"/>
        <v>2084919.85968</v>
      </c>
      <c r="J50" s="7">
        <f t="shared" si="3"/>
        <v>64.998846989689753</v>
      </c>
      <c r="K50" s="7">
        <f t="shared" si="4"/>
        <v>109.42234101458068</v>
      </c>
    </row>
    <row r="51" spans="1:11" ht="31.5" x14ac:dyDescent="0.3">
      <c r="A51" s="1"/>
      <c r="B51" s="5" t="s">
        <v>42</v>
      </c>
      <c r="C51" s="2" t="s">
        <v>20</v>
      </c>
      <c r="D51" s="6">
        <v>137885973.37</v>
      </c>
      <c r="E51" s="7">
        <f t="shared" si="0"/>
        <v>137885.97336999999</v>
      </c>
      <c r="F51" s="6">
        <v>212186433.63999999</v>
      </c>
      <c r="G51" s="8">
        <f t="shared" si="1"/>
        <v>212186.43363999997</v>
      </c>
      <c r="H51" s="6">
        <v>147021538.96000001</v>
      </c>
      <c r="I51" s="7">
        <f t="shared" si="2"/>
        <v>147021.53896000001</v>
      </c>
      <c r="J51" s="7">
        <f t="shared" si="3"/>
        <v>69.288849639388289</v>
      </c>
      <c r="K51" s="7">
        <f t="shared" si="4"/>
        <v>106.62544954118418</v>
      </c>
    </row>
    <row r="52" spans="1:11" ht="24.75" customHeight="1" x14ac:dyDescent="0.3">
      <c r="A52" s="1"/>
      <c r="B52" s="5" t="s">
        <v>90</v>
      </c>
      <c r="C52" s="2" t="s">
        <v>98</v>
      </c>
      <c r="D52" s="6">
        <v>5476895679.3500004</v>
      </c>
      <c r="E52" s="7">
        <f t="shared" si="0"/>
        <v>5476895.6793500008</v>
      </c>
      <c r="F52" s="6">
        <v>8879033656.7199993</v>
      </c>
      <c r="G52" s="8">
        <f t="shared" si="1"/>
        <v>8879033.6567199994</v>
      </c>
      <c r="H52" s="6">
        <v>4793954613.5699997</v>
      </c>
      <c r="I52" s="7">
        <f t="shared" si="2"/>
        <v>4793954.61357</v>
      </c>
      <c r="J52" s="7">
        <f t="shared" si="3"/>
        <v>53.991850903073754</v>
      </c>
      <c r="K52" s="7">
        <f t="shared" si="4"/>
        <v>87.530508051213189</v>
      </c>
    </row>
    <row r="53" spans="1:11" x14ac:dyDescent="0.3">
      <c r="A53" s="1"/>
      <c r="B53" s="5" t="s">
        <v>83</v>
      </c>
      <c r="C53" s="2" t="s">
        <v>80</v>
      </c>
      <c r="D53" s="6">
        <v>2711184343.1900001</v>
      </c>
      <c r="E53" s="7">
        <f t="shared" si="0"/>
        <v>2711184.3431899999</v>
      </c>
      <c r="F53" s="6">
        <v>4541982685.3400002</v>
      </c>
      <c r="G53" s="8">
        <f t="shared" si="1"/>
        <v>4541982.6853400003</v>
      </c>
      <c r="H53" s="6">
        <v>2625738244.5500002</v>
      </c>
      <c r="I53" s="7">
        <f t="shared" si="2"/>
        <v>2625738.2445500004</v>
      </c>
      <c r="J53" s="7">
        <f t="shared" si="3"/>
        <v>57.810397495019181</v>
      </c>
      <c r="K53" s="7">
        <f t="shared" si="4"/>
        <v>96.848384771230172</v>
      </c>
    </row>
    <row r="54" spans="1:11" x14ac:dyDescent="0.3">
      <c r="A54" s="1"/>
      <c r="B54" s="5" t="s">
        <v>2</v>
      </c>
      <c r="C54" s="2" t="s">
        <v>67</v>
      </c>
      <c r="D54" s="6">
        <v>387187680.88999999</v>
      </c>
      <c r="E54" s="7">
        <f t="shared" si="0"/>
        <v>387187.68088999996</v>
      </c>
      <c r="F54" s="6">
        <v>415505307.57999998</v>
      </c>
      <c r="G54" s="8">
        <f t="shared" si="1"/>
        <v>415505.30757999996</v>
      </c>
      <c r="H54" s="6">
        <v>276222361.60000002</v>
      </c>
      <c r="I54" s="7">
        <f t="shared" si="2"/>
        <v>276222.3616</v>
      </c>
      <c r="J54" s="7">
        <f t="shared" si="3"/>
        <v>66.47866021466335</v>
      </c>
      <c r="K54" s="7">
        <f t="shared" si="4"/>
        <v>71.340689601763131</v>
      </c>
    </row>
    <row r="55" spans="1:11" x14ac:dyDescent="0.3">
      <c r="A55" s="1"/>
      <c r="B55" s="5" t="s">
        <v>55</v>
      </c>
      <c r="C55" s="2" t="s">
        <v>45</v>
      </c>
      <c r="D55" s="6">
        <v>49156140</v>
      </c>
      <c r="E55" s="7">
        <f t="shared" si="0"/>
        <v>49156.14</v>
      </c>
      <c r="F55" s="6">
        <v>115357616</v>
      </c>
      <c r="G55" s="8">
        <f t="shared" si="1"/>
        <v>115357.61599999999</v>
      </c>
      <c r="H55" s="6">
        <v>87460866</v>
      </c>
      <c r="I55" s="7">
        <f t="shared" si="2"/>
        <v>87460.865999999995</v>
      </c>
      <c r="J55" s="7">
        <f t="shared" si="3"/>
        <v>75.817158010616311</v>
      </c>
      <c r="K55" s="7">
        <f t="shared" si="4"/>
        <v>177.92460107730184</v>
      </c>
    </row>
    <row r="56" spans="1:11" x14ac:dyDescent="0.3">
      <c r="A56" s="1"/>
      <c r="B56" s="5" t="s">
        <v>101</v>
      </c>
      <c r="C56" s="2" t="s">
        <v>36</v>
      </c>
      <c r="D56" s="6">
        <v>137542015.86000001</v>
      </c>
      <c r="E56" s="7">
        <f t="shared" si="0"/>
        <v>137542.01586000001</v>
      </c>
      <c r="F56" s="6">
        <v>316289330.19</v>
      </c>
      <c r="G56" s="8">
        <f t="shared" si="1"/>
        <v>316289.33019000001</v>
      </c>
      <c r="H56" s="6">
        <v>190351148.13</v>
      </c>
      <c r="I56" s="7">
        <f t="shared" si="2"/>
        <v>190351.14812999999</v>
      </c>
      <c r="J56" s="7">
        <f t="shared" si="3"/>
        <v>60.182601801854339</v>
      </c>
      <c r="K56" s="7">
        <f t="shared" si="4"/>
        <v>138.39490932265588</v>
      </c>
    </row>
    <row r="57" spans="1:11" ht="47.25" x14ac:dyDescent="0.3">
      <c r="A57" s="1"/>
      <c r="B57" s="5" t="s">
        <v>79</v>
      </c>
      <c r="C57" s="2" t="s">
        <v>24</v>
      </c>
      <c r="D57" s="6">
        <v>133683320</v>
      </c>
      <c r="E57" s="7">
        <f t="shared" si="0"/>
        <v>133683.32</v>
      </c>
      <c r="F57" s="6">
        <v>174743997</v>
      </c>
      <c r="G57" s="8">
        <f t="shared" si="1"/>
        <v>174743.997</v>
      </c>
      <c r="H57" s="6">
        <v>139536272</v>
      </c>
      <c r="I57" s="7">
        <f t="shared" si="2"/>
        <v>139536.272</v>
      </c>
      <c r="J57" s="7">
        <f t="shared" si="3"/>
        <v>79.85182575399142</v>
      </c>
      <c r="K57" s="7">
        <f t="shared" si="4"/>
        <v>104.37822160610612</v>
      </c>
    </row>
    <row r="58" spans="1:11" ht="31.5" x14ac:dyDescent="0.3">
      <c r="A58" s="1"/>
      <c r="B58" s="5" t="s">
        <v>135</v>
      </c>
      <c r="C58" s="2" t="s">
        <v>127</v>
      </c>
      <c r="D58" s="6">
        <v>2058142179.4100001</v>
      </c>
      <c r="E58" s="7">
        <f t="shared" si="0"/>
        <v>2058142.1794100001</v>
      </c>
      <c r="F58" s="6">
        <v>3315154720.6100001</v>
      </c>
      <c r="G58" s="8">
        <f t="shared" si="1"/>
        <v>3315154.7206100002</v>
      </c>
      <c r="H58" s="6">
        <v>1474645721.29</v>
      </c>
      <c r="I58" s="7">
        <f t="shared" si="2"/>
        <v>1474645.72129</v>
      </c>
      <c r="J58" s="7">
        <f t="shared" si="3"/>
        <v>44.481957723489295</v>
      </c>
      <c r="K58" s="7">
        <f t="shared" si="4"/>
        <v>71.649361061767422</v>
      </c>
    </row>
    <row r="59" spans="1:11" x14ac:dyDescent="0.3">
      <c r="A59" s="1"/>
      <c r="B59" s="5" t="s">
        <v>138</v>
      </c>
      <c r="C59" s="2" t="s">
        <v>1</v>
      </c>
      <c r="D59" s="6">
        <v>14020712067.389999</v>
      </c>
      <c r="E59" s="7">
        <f t="shared" si="0"/>
        <v>14020712.067389999</v>
      </c>
      <c r="F59" s="6">
        <v>20886491690.23</v>
      </c>
      <c r="G59" s="8">
        <f t="shared" si="1"/>
        <v>20886491.690230001</v>
      </c>
      <c r="H59" s="6">
        <v>14892407492.35</v>
      </c>
      <c r="I59" s="7">
        <f t="shared" si="2"/>
        <v>14892407.492350001</v>
      </c>
      <c r="J59" s="7">
        <f t="shared" si="3"/>
        <v>71.301622662250026</v>
      </c>
      <c r="K59" s="7">
        <f t="shared" si="4"/>
        <v>106.21719796234478</v>
      </c>
    </row>
    <row r="60" spans="1:11" x14ac:dyDescent="0.3">
      <c r="A60" s="1"/>
      <c r="B60" s="5" t="s">
        <v>59</v>
      </c>
      <c r="C60" s="2" t="s">
        <v>133</v>
      </c>
      <c r="D60" s="6">
        <v>303510446.73000002</v>
      </c>
      <c r="E60" s="7">
        <f t="shared" si="0"/>
        <v>303510.44673000003</v>
      </c>
      <c r="F60" s="6">
        <v>429615138.75999999</v>
      </c>
      <c r="G60" s="8">
        <f t="shared" si="1"/>
        <v>429615.13876</v>
      </c>
      <c r="H60" s="6">
        <v>320030639.61000001</v>
      </c>
      <c r="I60" s="7">
        <f t="shared" si="2"/>
        <v>320030.63961000001</v>
      </c>
      <c r="J60" s="7">
        <f t="shared" si="3"/>
        <v>74.492402789553879</v>
      </c>
      <c r="K60" s="7">
        <f t="shared" si="4"/>
        <v>105.44303929501847</v>
      </c>
    </row>
    <row r="61" spans="1:11" x14ac:dyDescent="0.3">
      <c r="A61" s="1"/>
      <c r="B61" s="5" t="s">
        <v>4</v>
      </c>
      <c r="C61" s="2" t="s">
        <v>120</v>
      </c>
      <c r="D61" s="6">
        <v>1812194795.2</v>
      </c>
      <c r="E61" s="7">
        <f t="shared" si="0"/>
        <v>1812194.7952000001</v>
      </c>
      <c r="F61" s="6">
        <v>2466649851</v>
      </c>
      <c r="G61" s="8">
        <f t="shared" si="1"/>
        <v>2466649.8509999998</v>
      </c>
      <c r="H61" s="6">
        <v>1676862836.71</v>
      </c>
      <c r="I61" s="7">
        <f t="shared" si="2"/>
        <v>1676862.8367099999</v>
      </c>
      <c r="J61" s="7">
        <f t="shared" si="3"/>
        <v>67.98138925272211</v>
      </c>
      <c r="K61" s="7">
        <f t="shared" si="4"/>
        <v>92.532151684330131</v>
      </c>
    </row>
    <row r="62" spans="1:11" x14ac:dyDescent="0.3">
      <c r="A62" s="1"/>
      <c r="B62" s="5" t="s">
        <v>12</v>
      </c>
      <c r="C62" s="2" t="s">
        <v>108</v>
      </c>
      <c r="D62" s="6">
        <v>8039752916.5200005</v>
      </c>
      <c r="E62" s="7">
        <f t="shared" si="0"/>
        <v>8039752.9165200004</v>
      </c>
      <c r="F62" s="6">
        <v>11415119742.99</v>
      </c>
      <c r="G62" s="8">
        <f t="shared" si="1"/>
        <v>11415119.74299</v>
      </c>
      <c r="H62" s="6">
        <v>8518739061.46</v>
      </c>
      <c r="I62" s="7">
        <f t="shared" si="2"/>
        <v>8518739.0614599995</v>
      </c>
      <c r="J62" s="7">
        <f t="shared" si="3"/>
        <v>74.626804214571109</v>
      </c>
      <c r="K62" s="7">
        <f t="shared" si="4"/>
        <v>105.95772220755421</v>
      </c>
    </row>
    <row r="63" spans="1:11" x14ac:dyDescent="0.3">
      <c r="A63" s="1"/>
      <c r="B63" s="5" t="s">
        <v>37</v>
      </c>
      <c r="C63" s="2" t="s">
        <v>97</v>
      </c>
      <c r="D63" s="6">
        <v>3724431012.98</v>
      </c>
      <c r="E63" s="7">
        <f t="shared" si="0"/>
        <v>3724431.0129800001</v>
      </c>
      <c r="F63" s="6">
        <v>6268369629.9099998</v>
      </c>
      <c r="G63" s="8">
        <f t="shared" si="1"/>
        <v>6268369.6299099997</v>
      </c>
      <c r="H63" s="6">
        <v>4199537847.1900001</v>
      </c>
      <c r="I63" s="7">
        <f t="shared" si="2"/>
        <v>4199537.8471900001</v>
      </c>
      <c r="J63" s="7">
        <f t="shared" si="3"/>
        <v>66.995695773133534</v>
      </c>
      <c r="K63" s="7">
        <f t="shared" si="4"/>
        <v>112.75649441630699</v>
      </c>
    </row>
    <row r="64" spans="1:11" ht="31.5" x14ac:dyDescent="0.3">
      <c r="A64" s="1"/>
      <c r="B64" s="5" t="s">
        <v>10</v>
      </c>
      <c r="C64" s="2" t="s">
        <v>64</v>
      </c>
      <c r="D64" s="6">
        <v>140822895.96000001</v>
      </c>
      <c r="E64" s="7">
        <f t="shared" si="0"/>
        <v>140822.89595999999</v>
      </c>
      <c r="F64" s="6">
        <v>306737327.56999999</v>
      </c>
      <c r="G64" s="8">
        <f t="shared" si="1"/>
        <v>306737.32756999996</v>
      </c>
      <c r="H64" s="6">
        <v>177237107.38</v>
      </c>
      <c r="I64" s="7">
        <f t="shared" si="2"/>
        <v>177237.10738</v>
      </c>
      <c r="J64" s="7">
        <f t="shared" si="3"/>
        <v>57.781395170939234</v>
      </c>
      <c r="K64" s="7">
        <f t="shared" si="4"/>
        <v>125.85816118306732</v>
      </c>
    </row>
    <row r="65" spans="1:11" x14ac:dyDescent="0.3">
      <c r="A65" s="1"/>
      <c r="B65" s="5" t="s">
        <v>22</v>
      </c>
      <c r="C65" s="2" t="s">
        <v>32</v>
      </c>
      <c r="D65" s="6">
        <v>1297799441.26</v>
      </c>
      <c r="E65" s="7">
        <f t="shared" si="0"/>
        <v>1297799.44126</v>
      </c>
      <c r="F65" s="6">
        <v>2269770999.3699999</v>
      </c>
      <c r="G65" s="8">
        <f t="shared" si="1"/>
        <v>2269770.9993699999</v>
      </c>
      <c r="H65" s="6">
        <v>1162876281.2</v>
      </c>
      <c r="I65" s="7">
        <f t="shared" si="2"/>
        <v>1162876.2812000001</v>
      </c>
      <c r="J65" s="7">
        <f t="shared" si="3"/>
        <v>51.233198482259631</v>
      </c>
      <c r="K65" s="7">
        <f t="shared" si="4"/>
        <v>89.603697168415593</v>
      </c>
    </row>
    <row r="66" spans="1:11" x14ac:dyDescent="0.3">
      <c r="A66" s="1"/>
      <c r="B66" s="5" t="s">
        <v>82</v>
      </c>
      <c r="C66" s="2" t="s">
        <v>18</v>
      </c>
      <c r="D66" s="6">
        <v>279772064.31999999</v>
      </c>
      <c r="E66" s="7">
        <f t="shared" si="0"/>
        <v>279772.06432</v>
      </c>
      <c r="F66" s="6">
        <v>561940608.64999998</v>
      </c>
      <c r="G66" s="8">
        <f t="shared" si="1"/>
        <v>561940.60864999995</v>
      </c>
      <c r="H66" s="6">
        <v>353033483.62</v>
      </c>
      <c r="I66" s="7">
        <f t="shared" si="2"/>
        <v>353033.48362000001</v>
      </c>
      <c r="J66" s="7">
        <f t="shared" si="3"/>
        <v>62.823984988044167</v>
      </c>
      <c r="K66" s="7">
        <f t="shared" si="4"/>
        <v>126.18610956675234</v>
      </c>
    </row>
    <row r="67" spans="1:11" x14ac:dyDescent="0.3">
      <c r="A67" s="1"/>
      <c r="B67" s="5" t="s">
        <v>74</v>
      </c>
      <c r="C67" s="2" t="s">
        <v>5</v>
      </c>
      <c r="D67" s="6">
        <v>629476640.94000006</v>
      </c>
      <c r="E67" s="7">
        <f t="shared" si="0"/>
        <v>629476.64094000007</v>
      </c>
      <c r="F67" s="6">
        <v>1163845646.9100001</v>
      </c>
      <c r="G67" s="8">
        <f t="shared" si="1"/>
        <v>1163845.6469100001</v>
      </c>
      <c r="H67" s="6">
        <v>411551914.14999998</v>
      </c>
      <c r="I67" s="7">
        <f t="shared" si="2"/>
        <v>411551.91414999997</v>
      </c>
      <c r="J67" s="7">
        <f t="shared" si="3"/>
        <v>35.361382778091468</v>
      </c>
      <c r="K67" s="7">
        <f t="shared" si="4"/>
        <v>65.38001371034639</v>
      </c>
    </row>
    <row r="68" spans="1:11" x14ac:dyDescent="0.3">
      <c r="A68" s="1"/>
      <c r="B68" s="5" t="s">
        <v>102</v>
      </c>
      <c r="C68" s="2" t="s">
        <v>137</v>
      </c>
      <c r="D68" s="6">
        <v>362201460.69</v>
      </c>
      <c r="E68" s="7">
        <f t="shared" ref="E68:E75" si="5">D68/1000</f>
        <v>362201.46068999998</v>
      </c>
      <c r="F68" s="6">
        <v>505209662.69999999</v>
      </c>
      <c r="G68" s="8">
        <f t="shared" ref="G68:G77" si="6">F68/1000</f>
        <v>505209.66269999999</v>
      </c>
      <c r="H68" s="6">
        <v>372895127.5</v>
      </c>
      <c r="I68" s="7">
        <f t="shared" ref="I68:I77" si="7">H68/1000</f>
        <v>372895.1275</v>
      </c>
      <c r="J68" s="7">
        <f t="shared" ref="J68:J77" si="8">I68/G68*100</f>
        <v>73.809975349072047</v>
      </c>
      <c r="K68" s="7">
        <f t="shared" ref="K68:K75" si="9">I68/E68*100</f>
        <v>102.95240852690885</v>
      </c>
    </row>
    <row r="69" spans="1:11" ht="31.5" x14ac:dyDescent="0.3">
      <c r="A69" s="1"/>
      <c r="B69" s="5" t="s">
        <v>9</v>
      </c>
      <c r="C69" s="2" t="s">
        <v>110</v>
      </c>
      <c r="D69" s="6">
        <v>26349275.309999999</v>
      </c>
      <c r="E69" s="7">
        <f t="shared" si="5"/>
        <v>26349.275309999997</v>
      </c>
      <c r="F69" s="6">
        <v>38775081.109999999</v>
      </c>
      <c r="G69" s="8">
        <f t="shared" si="6"/>
        <v>38775.081109999999</v>
      </c>
      <c r="H69" s="6">
        <v>25395755.93</v>
      </c>
      <c r="I69" s="7">
        <f t="shared" si="7"/>
        <v>25395.755929999999</v>
      </c>
      <c r="J69" s="7">
        <f t="shared" si="8"/>
        <v>65.49504270011829</v>
      </c>
      <c r="K69" s="7">
        <f t="shared" si="9"/>
        <v>96.381231101114494</v>
      </c>
    </row>
    <row r="70" spans="1:11" ht="31.5" x14ac:dyDescent="0.3">
      <c r="A70" s="1"/>
      <c r="B70" s="5" t="s">
        <v>134</v>
      </c>
      <c r="C70" s="2" t="s">
        <v>56</v>
      </c>
      <c r="D70" s="6">
        <v>281668177.68000001</v>
      </c>
      <c r="E70" s="7">
        <f t="shared" si="5"/>
        <v>281668.17768000002</v>
      </c>
      <c r="F70" s="6">
        <v>351836847.70999998</v>
      </c>
      <c r="G70" s="8">
        <f t="shared" si="6"/>
        <v>351836.84771</v>
      </c>
      <c r="H70" s="6">
        <v>252498111.40000001</v>
      </c>
      <c r="I70" s="7">
        <f t="shared" si="7"/>
        <v>252498.11139999999</v>
      </c>
      <c r="J70" s="7">
        <f t="shared" si="8"/>
        <v>71.765681463847258</v>
      </c>
      <c r="K70" s="7">
        <f t="shared" si="9"/>
        <v>89.643819007080097</v>
      </c>
    </row>
    <row r="71" spans="1:11" x14ac:dyDescent="0.3">
      <c r="A71" s="1"/>
      <c r="B71" s="5" t="s">
        <v>77</v>
      </c>
      <c r="C71" s="2" t="s">
        <v>44</v>
      </c>
      <c r="D71" s="6">
        <v>77708575</v>
      </c>
      <c r="E71" s="7">
        <f t="shared" si="5"/>
        <v>77708.574999999997</v>
      </c>
      <c r="F71" s="6">
        <v>81368110</v>
      </c>
      <c r="G71" s="8">
        <f t="shared" si="6"/>
        <v>81368.11</v>
      </c>
      <c r="H71" s="6">
        <v>62189439.340000004</v>
      </c>
      <c r="I71" s="7">
        <f t="shared" si="7"/>
        <v>62189.439340000004</v>
      </c>
      <c r="J71" s="7">
        <f t="shared" si="8"/>
        <v>76.429745437125192</v>
      </c>
      <c r="K71" s="7">
        <f t="shared" si="9"/>
        <v>80.029056432961227</v>
      </c>
    </row>
    <row r="72" spans="1:11" x14ac:dyDescent="0.3">
      <c r="A72" s="1"/>
      <c r="B72" s="5" t="s">
        <v>141</v>
      </c>
      <c r="C72" s="2" t="s">
        <v>35</v>
      </c>
      <c r="D72" s="6">
        <v>181779712.09999999</v>
      </c>
      <c r="E72" s="7">
        <f t="shared" si="5"/>
        <v>181779.7121</v>
      </c>
      <c r="F72" s="6">
        <v>237649141</v>
      </c>
      <c r="G72" s="8">
        <f t="shared" si="6"/>
        <v>237649.141</v>
      </c>
      <c r="H72" s="6">
        <v>171167570.22</v>
      </c>
      <c r="I72" s="7">
        <f t="shared" si="7"/>
        <v>171167.57021999999</v>
      </c>
      <c r="J72" s="7">
        <f t="shared" si="8"/>
        <v>72.025326706314502</v>
      </c>
      <c r="K72" s="7">
        <f t="shared" si="9"/>
        <v>94.16208676017591</v>
      </c>
    </row>
    <row r="73" spans="1:11" ht="31.5" x14ac:dyDescent="0.3">
      <c r="A73" s="1"/>
      <c r="B73" s="5" t="s">
        <v>52</v>
      </c>
      <c r="C73" s="2" t="s">
        <v>7</v>
      </c>
      <c r="D73" s="6">
        <v>22179890.579999998</v>
      </c>
      <c r="E73" s="7">
        <f t="shared" si="5"/>
        <v>22179.890579999999</v>
      </c>
      <c r="F73" s="6">
        <v>32819596.710000001</v>
      </c>
      <c r="G73" s="8">
        <f t="shared" si="6"/>
        <v>32819.596709999998</v>
      </c>
      <c r="H73" s="6">
        <v>19141101.84</v>
      </c>
      <c r="I73" s="7">
        <f t="shared" si="7"/>
        <v>19141.101839999999</v>
      </c>
      <c r="J73" s="7">
        <f t="shared" si="8"/>
        <v>58.322172600517618</v>
      </c>
      <c r="K73" s="7">
        <f t="shared" si="9"/>
        <v>86.299351978137665</v>
      </c>
    </row>
    <row r="74" spans="1:11" ht="47.25" x14ac:dyDescent="0.3">
      <c r="A74" s="1"/>
      <c r="B74" s="5" t="s">
        <v>3</v>
      </c>
      <c r="C74" s="2" t="s">
        <v>84</v>
      </c>
      <c r="D74" s="6">
        <v>460537003.86000001</v>
      </c>
      <c r="E74" s="7">
        <f t="shared" si="5"/>
        <v>460537.00386</v>
      </c>
      <c r="F74" s="6">
        <v>691362674.86000001</v>
      </c>
      <c r="G74" s="8">
        <f t="shared" si="6"/>
        <v>691362.67486000003</v>
      </c>
      <c r="H74" s="6">
        <v>454269474.17000002</v>
      </c>
      <c r="I74" s="7">
        <f t="shared" si="7"/>
        <v>454269.47417</v>
      </c>
      <c r="J74" s="7">
        <f t="shared" si="8"/>
        <v>65.706392706547106</v>
      </c>
      <c r="K74" s="7">
        <f t="shared" si="9"/>
        <v>98.639082280583636</v>
      </c>
    </row>
    <row r="75" spans="1:11" ht="31.5" x14ac:dyDescent="0.3">
      <c r="A75" s="1"/>
      <c r="B75" s="5" t="s">
        <v>17</v>
      </c>
      <c r="C75" s="2" t="s">
        <v>71</v>
      </c>
      <c r="D75" s="6">
        <v>460537003.86000001</v>
      </c>
      <c r="E75" s="7">
        <f t="shared" si="5"/>
        <v>460537.00386</v>
      </c>
      <c r="F75" s="6">
        <v>691362674.86000001</v>
      </c>
      <c r="G75" s="8">
        <f t="shared" si="6"/>
        <v>691362.67486000003</v>
      </c>
      <c r="H75" s="6">
        <v>454269474.17000002</v>
      </c>
      <c r="I75" s="7">
        <f t="shared" si="7"/>
        <v>454269.47417</v>
      </c>
      <c r="J75" s="7">
        <f t="shared" si="8"/>
        <v>65.706392706547106</v>
      </c>
      <c r="K75" s="7">
        <f t="shared" si="9"/>
        <v>98.639082280583636</v>
      </c>
    </row>
    <row r="76" spans="1:11" ht="75" customHeight="1" x14ac:dyDescent="0.3">
      <c r="A76" s="1"/>
      <c r="B76" s="5" t="s">
        <v>89</v>
      </c>
      <c r="C76" s="2" t="s">
        <v>113</v>
      </c>
      <c r="D76" s="6">
        <v>0</v>
      </c>
      <c r="E76" s="9"/>
      <c r="F76" s="6">
        <v>323913939</v>
      </c>
      <c r="G76" s="8">
        <f t="shared" si="6"/>
        <v>323913.93900000001</v>
      </c>
      <c r="H76" s="6">
        <v>0</v>
      </c>
      <c r="I76" s="7">
        <f t="shared" si="7"/>
        <v>0</v>
      </c>
      <c r="J76" s="7">
        <f t="shared" si="8"/>
        <v>0</v>
      </c>
      <c r="K76" s="7" t="s">
        <v>159</v>
      </c>
    </row>
    <row r="77" spans="1:11" x14ac:dyDescent="0.3">
      <c r="A77" s="1"/>
      <c r="B77" s="5" t="s">
        <v>72</v>
      </c>
      <c r="C77" s="2" t="s">
        <v>87</v>
      </c>
      <c r="D77" s="6">
        <v>0</v>
      </c>
      <c r="E77" s="9"/>
      <c r="F77" s="6">
        <v>323913939</v>
      </c>
      <c r="G77" s="8">
        <f t="shared" si="6"/>
        <v>323913.93900000001</v>
      </c>
      <c r="H77" s="6">
        <v>0</v>
      </c>
      <c r="I77" s="7">
        <f t="shared" si="7"/>
        <v>0</v>
      </c>
      <c r="J77" s="7">
        <f t="shared" si="8"/>
        <v>0</v>
      </c>
      <c r="K77" s="7" t="s">
        <v>159</v>
      </c>
    </row>
  </sheetData>
  <mergeCells count="2">
    <mergeCell ref="A2:H2"/>
    <mergeCell ref="A1:K1"/>
  </mergeCells>
  <pageMargins left="0.70866141732283472" right="0.54" top="0.74803149606299213" bottom="0.74803149606299213" header="0.31496062992125984" footer="0.31496062992125984"/>
  <pageSetup paperSize="9" scale="67" fitToHeight="0" orientation="portrait" errors="blank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Sheet1</vt:lpstr>
      <vt:lpstr>Sheet1!Заголовки_для_печати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Кривовицина Елена Владимировна</dc:creator>
  <cp:lastModifiedBy>Кривовицина Елена Викторовна</cp:lastModifiedBy>
  <cp:lastPrinted>2021-10-18T08:09:53Z</cp:lastPrinted>
  <dcterms:created xsi:type="dcterms:W3CDTF">2021-10-13T12:38:18Z</dcterms:created>
  <dcterms:modified xsi:type="dcterms:W3CDTF">2021-10-18T08:10:17Z</dcterms:modified>
</cp:coreProperties>
</file>