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85" windowWidth="27660" windowHeight="11385"/>
  </bookViews>
  <sheets>
    <sheet name="без учета счетов бюджета" sheetId="2" r:id="rId1"/>
  </sheets>
  <definedNames>
    <definedName name="_xlnm.Print_Titles" localSheetId="0">'без учета счетов бюджета'!$3:$3</definedName>
  </definedNames>
  <calcPr calcId="145621"/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9" i="2"/>
  <c r="J60" i="2"/>
  <c r="J61" i="2"/>
  <c r="J62" i="2"/>
  <c r="J63" i="2"/>
  <c r="J64" i="2"/>
  <c r="J65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J117" i="2" s="1"/>
  <c r="H118" i="2"/>
  <c r="J118" i="2" s="1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4" i="2"/>
  <c r="I118" i="2" l="1"/>
  <c r="I117" i="2"/>
</calcChain>
</file>

<file path=xl/sharedStrings.xml><?xml version="1.0" encoding="utf-8"?>
<sst xmlns="http://schemas.openxmlformats.org/spreadsheetml/2006/main" count="246" uniqueCount="241">
  <si>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</si>
  <si>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</si>
  <si>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</si>
  <si>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  Подпрограмма "Развитие мер социальной поддержки отдельных категорий населения"</t>
  </si>
  <si>
    <t>0110000000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</si>
  <si>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</si>
  <si>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0120000000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</si>
  <si>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</si>
  <si>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0130000000</t>
  </si>
  <si>
    <t xml:space="preserve">      Подпрограмма "Улучшение демографической ситуации и положения семей с детьми"</t>
  </si>
  <si>
    <t>0140000000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</si>
  <si>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</si>
  <si>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0150000000</t>
  </si>
  <si>
    <t xml:space="preserve">      Подпрограмма "Доступная среда"</t>
  </si>
  <si>
    <t>0160000000</t>
  </si>
  <si>
    <t xml:space="preserve">      Подпрограмма "Благополучная семья - стабильность в регионе"</t>
  </si>
  <si>
    <t>0170000000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</si>
  <si>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</si>
  <si>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0180000000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</si>
  <si>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</si>
  <si>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</si>
  <si>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  Подпрограмма "Развитие рынка труда и социальная поддержка безработных граждан"</t>
  </si>
  <si>
    <t>0210000000</t>
  </si>
  <si>
    <t xml:space="preserve">      Подпрограмма "Содействие трудоустройству незанятых инвалидов Липецкой области"</t>
  </si>
  <si>
    <t>0220000000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</si>
  <si>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</si>
  <si>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0230000000</t>
  </si>
  <si>
    <t xml:space="preserve">      Подпрограмма "Улучшение условий и охраны труда"</t>
  </si>
  <si>
    <t>0240000000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</si>
  <si>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</si>
  <si>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</si>
  <si>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</si>
  <si>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0310000000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</si>
  <si>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</si>
  <si>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0320000000</t>
  </si>
  <si>
    <t xml:space="preserve">      Подпрограмма "Охрана здоровья матери и ребенка"</t>
  </si>
  <si>
    <t>0330000000</t>
  </si>
  <si>
    <t xml:space="preserve">      Подпрограмма "Развитие медицинской реабилитации и санаторно-курортного лечения, в том числе детей"</t>
  </si>
  <si>
    <t>0340000000</t>
  </si>
  <si>
    <t xml:space="preserve">      Подпрограмма "Совершенствование оказания паллиативной медицинской помощи, в том числе детям"</t>
  </si>
  <si>
    <t>0350000000</t>
  </si>
  <si>
    <t xml:space="preserve">      Подпрограмма "Кадровое обеспечение системы здравоохранения"</t>
  </si>
  <si>
    <t>0360000000</t>
  </si>
  <si>
    <t xml:space="preserve">      Подпрограмма "Совершенствование системы лекарственного обеспечения, в том числе в амбулаторных условиях"</t>
  </si>
  <si>
    <t>0370000000</t>
  </si>
  <si>
    <t xml:space="preserve">      Подпрограмма "Развитие информатизации в здравоохранении"</t>
  </si>
  <si>
    <t>0380000000</t>
  </si>
  <si>
    <t xml:space="preserve">      Подпрограмма "Модернизация здравоохранения Липецкой области"</t>
  </si>
  <si>
    <t>0390000000</t>
  </si>
  <si>
    <t xml:space="preserve">      Подпрограмма "Модернизация первичного звена здравоохранения Липецкой области в 2021-2025 годах"</t>
  </si>
  <si>
    <t>03А0000000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</si>
  <si>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</si>
  <si>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</si>
  <si>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  Подпрограмма "Развитие физической культуры и массового спорта"</t>
  </si>
  <si>
    <t>0410000000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</si>
  <si>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</si>
  <si>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0420000000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</si>
  <si>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</si>
  <si>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</si>
  <si>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  Подпрограмма "Ресурсное обеспечение развития образования Липецкой области"</t>
  </si>
  <si>
    <t>0510000000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</si>
  <si>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</si>
  <si>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0520000000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</si>
  <si>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</si>
  <si>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0530000000</t>
  </si>
  <si>
    <t xml:space="preserve">      Подпрограмма "Отдых и оздоровление детей Липецкой области"</t>
  </si>
  <si>
    <t>0540000000</t>
  </si>
  <si>
    <t xml:space="preserve">      Подпрограмма "Создание современной образовательной среды для школьников"</t>
  </si>
  <si>
    <t>0550000000</t>
  </si>
  <si>
    <t xml:space="preserve">      Подпрограмма "Повышение финансового образования в Липецкой области"</t>
  </si>
  <si>
    <t>0560000000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</si>
  <si>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</si>
  <si>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</si>
  <si>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 xml:space="preserve">      Подпрограмма "Развитие и сохранение культуры Липецкой области"</t>
  </si>
  <si>
    <t>0610000000</t>
  </si>
  <si>
    <t xml:space="preserve">      Подпрограмма "Развитие туризма в Липецкой области"</t>
  </si>
  <si>
    <t>0620000000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</si>
  <si>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</si>
  <si>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0630000000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</si>
  <si>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</si>
  <si>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0700000000</t>
  </si>
  <si>
    <t xml:space="preserve">      Подпрограмма "Развитие сети кооперативов всех направлений на 2014-2024 годы"</t>
  </si>
  <si>
    <t>0710000000</t>
  </si>
  <si>
    <t xml:space="preserve">      Подпрограмма "Реализация регионально значимых направлений в сфере сельскохозяйственной кооперации на 2014-2024 годы"</t>
  </si>
  <si>
    <t>0720000000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</si>
  <si>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</si>
  <si>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0800000000</t>
  </si>
  <si>
    <t xml:space="preserve">      Подпрограмма "Ипотечное жилищное кредитование"</t>
  </si>
  <si>
    <t>0810000000</t>
  </si>
  <si>
    <t xml:space="preserve">      Подпрограмма "Свой Дом"</t>
  </si>
  <si>
    <t>0820000000</t>
  </si>
  <si>
    <t xml:space="preserve">      Подпрограмма "О государственной поддержке в обеспечении жильем молодых семей"</t>
  </si>
  <si>
    <t>0830000000</t>
  </si>
  <si>
    <t xml:space="preserve">      Подпрограмма "Стимулирование жилищного строительства в Липецкой области"</t>
  </si>
  <si>
    <t>0840000000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</si>
  <si>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</si>
  <si>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0850000000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</si>
  <si>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</si>
  <si>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0860000000</t>
  </si>
  <si>
    <t xml:space="preserve">      Подпрограмма "Повышение качества водоснабжения населения Липецкой области в рамках регионального проекта "Чистая вода"</t>
  </si>
  <si>
    <t>0880000000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</si>
  <si>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</si>
  <si>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0900000000</t>
  </si>
  <si>
    <t xml:space="preserve">      Подпрограмма "Профилактика правонарушений в Липецкой области"</t>
  </si>
  <si>
    <t>0910000000</t>
  </si>
  <si>
    <t xml:space="preserve">      Подпрограмма "Обеспечение безопасности дорожного движения в Липецкой области"</t>
  </si>
  <si>
    <t>0920000000</t>
  </si>
  <si>
    <t xml:space="preserve">      Подпрограмма "О противодействии коррупции в Липецкой области"</t>
  </si>
  <si>
    <t>0930000000</t>
  </si>
  <si>
    <t xml:space="preserve">      Подпрограмма "Комплексные меры по профилактике терроризма и экстремизма в Липецкой области"</t>
  </si>
  <si>
    <t>0940000000</t>
  </si>
  <si>
    <t xml:space="preserve">      Подпрограмма "Развитие мировой юстиции в Липецкой области"</t>
  </si>
  <si>
    <t>0960000000</t>
  </si>
  <si>
    <t xml:space="preserve">      Подпрограмма "Развитие аппаратно-программного комплекса "Безопасный город" в Липецкой области"</t>
  </si>
  <si>
    <t>0970000000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</si>
  <si>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</si>
  <si>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</si>
  <si>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</si>
  <si>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1010000000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</si>
  <si>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</si>
  <si>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1020000000</t>
  </si>
  <si>
    <t xml:space="preserve">      Подпрограмма "Реализация государственной национальной политики в Липецкой области"</t>
  </si>
  <si>
    <t>1030000000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</si>
  <si>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</si>
  <si>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1100000000</t>
  </si>
  <si>
    <t xml:space="preserve">      Подпрограмма "Модернизация и развитие промышленности Липецкой области на 2014-2024 годы"</t>
  </si>
  <si>
    <t>1110000000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</si>
  <si>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2014-2024 годы"</t>
  </si>
  <si>
    <t>1120000000</t>
  </si>
  <si>
    <t xml:space="preserve">      Подпрограмма "Развитие инновационной деятельности в Липецкой области на 2014-2024 годы"</t>
  </si>
  <si>
    <t>1130000000</t>
  </si>
  <si>
    <t xml:space="preserve">      Подпрограмма "Развитие малого и среднего предпринимательства в Липецкой области на 2014-2024 годы"</t>
  </si>
  <si>
    <t>1140000000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</si>
  <si>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</si>
  <si>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1200000000</t>
  </si>
  <si>
    <t xml:space="preserve">      Подпрограмма "Энергосбережение и повышение энергетической эффективности"</t>
  </si>
  <si>
    <t>1210000000</t>
  </si>
  <si>
    <t xml:space="preserve">      Подпрограмма "Развитие и модернизация электроэнергетики"</t>
  </si>
  <si>
    <t>1220000000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</si>
  <si>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</si>
  <si>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</si>
  <si>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области"</t>
  </si>
  <si>
    <t>1310000000</t>
  </si>
  <si>
    <t xml:space="preserve">      Подпрограмма "Развитие отрасли животноводства, переработки и реализации продукции животноводства в Липецкой области"</t>
  </si>
  <si>
    <t>1320000000</t>
  </si>
  <si>
    <t xml:space="preserve">      Подпрограмма "Поддержка малых форм хозяйствования в Липецкой области"</t>
  </si>
  <si>
    <t>1330000000</t>
  </si>
  <si>
    <t xml:space="preserve">      Подпрограмма "Обеспечение эпизоотического и ветеринарно-санитарного благополучия на территории Липецкой области"</t>
  </si>
  <si>
    <t>1350000000</t>
  </si>
  <si>
    <t xml:space="preserve">      Подпрограмма "Развитие торговли Липецкой области"</t>
  </si>
  <si>
    <t>1380000000</t>
  </si>
  <si>
    <t xml:space="preserve">      Подпрограмма "Развитие комплексной системы защиты прав потребителей и качества товаров в Липецкой области"</t>
  </si>
  <si>
    <t>1390000000</t>
  </si>
  <si>
    <t xml:space="preserve">      Подпрограмма "Развитие мелиорации сельскохозяйственных земель Липецкой области"</t>
  </si>
  <si>
    <t>13А0000000</t>
  </si>
  <si>
    <t xml:space="preserve">      Подпрограмма "Развитие отраслей агропромышленного комплекса Липецкой области"</t>
  </si>
  <si>
    <t>13Б0000000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</si>
  <si>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</si>
  <si>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</si>
  <si>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 xml:space="preserve">      Подпрограмма "Развитие дорожного комплекса Липецкой области"</t>
  </si>
  <si>
    <t>1410000000</t>
  </si>
  <si>
    <t xml:space="preserve">      Подпрограмма "Развитие пассажирского транспорта общего пользования"</t>
  </si>
  <si>
    <t>1420000000</t>
  </si>
  <si>
    <t xml:space="preserve">      Подпрограмма "Расширение использования природного газа в качестве моторного топлива в Липецкой области"</t>
  </si>
  <si>
    <t>1430000000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</si>
  <si>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</si>
  <si>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1500000000</t>
  </si>
  <si>
    <t xml:space="preserve">      Подпрограмма "Улучшение инвестиционного климата в Липецкой области"</t>
  </si>
  <si>
    <t>1510000000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</si>
  <si>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</si>
  <si>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</si>
  <si>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  Подпрограмма "Охрана окружающей среды Липецкой области"</t>
  </si>
  <si>
    <t>1610000000</t>
  </si>
  <si>
    <t xml:space="preserve">      Подпрограмма "Обращение с отходами на территории Липецкой области"</t>
  </si>
  <si>
    <t>1620000000</t>
  </si>
  <si>
    <t xml:space="preserve">      Подпрограмма "Развитие водохозяйственного комплекса Липецкой области"</t>
  </si>
  <si>
    <t>1630000000</t>
  </si>
  <si>
    <t xml:space="preserve">      Подпрограмма "Развитие и использование минерально-сырьевой базы Липецкой области"</t>
  </si>
  <si>
    <t>1640000000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</si>
  <si>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</si>
  <si>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1650000000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</si>
  <si>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</si>
  <si>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</si>
  <si>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  Подпрограмма "Охрана, защита и воспроизводство лесов на территории Липецкой области в 2014-2024 годах"</t>
  </si>
  <si>
    <t>1710000000</t>
  </si>
  <si>
    <t xml:space="preserve">      Подпрограмма "Лесоразведение на землях иных категорий в 2014-2024 годах"</t>
  </si>
  <si>
    <t>1720000000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</si>
  <si>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</si>
  <si>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</si>
  <si>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</si>
  <si>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1810000000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</si>
  <si>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</si>
  <si>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1820000000</t>
  </si>
  <si>
    <t xml:space="preserve">      Подпрограмма "Формирование электронного правительства в Липецкой области"</t>
  </si>
  <si>
    <t>1830000000</t>
  </si>
  <si>
    <t xml:space="preserve">      Подпрограмма "Совершенствование системы управления областным имуществом и земельными участками"</t>
  </si>
  <si>
    <t>1840000000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</si>
  <si>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</si>
  <si>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</si>
  <si>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</si>
  <si>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1910000000</t>
  </si>
  <si>
    <t xml:space="preserve">      Подпрограмма "Управление государственным долгом Липецкой области"</t>
  </si>
  <si>
    <t>1920000000</t>
  </si>
  <si>
    <t xml:space="preserve">      Подпрограмма "Создание условий для повышения финансовой устойчивости местных бюджетов"</t>
  </si>
  <si>
    <t>1930000000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</si>
  <si>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</si>
  <si>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2000000000</t>
  </si>
  <si>
    <t xml:space="preserve">      Подпрограмма "Развитие благоустройства территорий муниципальных образований Липецкой области"</t>
  </si>
  <si>
    <t>2010000000</t>
  </si>
  <si>
    <t xml:space="preserve">    Государственная программа Липецкой области "Комплексное развитие сельских территорий Липецкой области"</t>
  </si>
  <si>
    <t>2100000000</t>
  </si>
  <si>
    <t xml:space="preserve">      Подпрограмма "Создание условий для обеспечения доступным и комфортным жильем сельского населения"</t>
  </si>
  <si>
    <t>2110000000</t>
  </si>
  <si>
    <t xml:space="preserve">      Подпрограмма "Создание и развитие инфраструктуры на сельских территориях"</t>
  </si>
  <si>
    <t>2120000000</t>
  </si>
  <si>
    <t xml:space="preserve">    Непрограммные расходы областного бюджета</t>
  </si>
  <si>
    <t>9900000000</t>
  </si>
  <si>
    <t xml:space="preserve">      Обеспечение деятельности председателя, депутатов (членов) законодательного органа государственной власти Липецкой области, высшего должностного лица Липецкой области (руководителя высшего исполнительного органа государственной власти Липецкой области) и его заместителей</t>
  </si>
  <si>
    <t>9910000000</t>
  </si>
  <si>
    <t xml:space="preserve">      Резервные фонды</t>
  </si>
  <si>
    <t>9930000000</t>
  </si>
  <si>
    <t xml:space="preserve">      Обеспечение деятельности в сфере государственной регистрации актов гражданского состояния</t>
  </si>
  <si>
    <t>9940000000</t>
  </si>
  <si>
    <t xml:space="preserve">      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</si>
  <si>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9950000000</t>
  </si>
  <si>
    <t xml:space="preserve">      Иные непрограммные мероприятия</t>
  </si>
  <si>
    <t>9990000000</t>
  </si>
  <si>
    <t>ВСЕГО РАСХОДОВ:</t>
  </si>
  <si>
    <t>Целевая статья</t>
  </si>
  <si>
    <t>Уточненные назначения в рублях</t>
  </si>
  <si>
    <t>Уточненные назначения на 2021 год              в тыс. руб.</t>
  </si>
  <si>
    <t>Процент исполнения плана</t>
  </si>
  <si>
    <t>Динамика исполнения 2021г к 2020г в процентах</t>
  </si>
  <si>
    <t>Сведения об исполнении бюджета по государственным программам и непрограммным направлениям на 1 октября 2021 года  в сравнении с планом и в сравнении с соответствующим периодом прошлого года</t>
  </si>
  <si>
    <t>Исполнено  на 1 октября 2020г в рублях</t>
  </si>
  <si>
    <t>Исполнено на 1 октября 2020 года  в тыс. руб.</t>
  </si>
  <si>
    <t>Исполнено на 1 октябряя 2021 года в рублях</t>
  </si>
  <si>
    <t>Исполнено на 1 октября 2021 г            в тыс. руб.</t>
  </si>
  <si>
    <t>1360000000</t>
  </si>
  <si>
    <t>-</t>
  </si>
  <si>
    <t xml:space="preserve">      Подпрограмма "Развитие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2014-2024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</si>
</sst>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3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2">
      <alignment vertical="top" wrapText="1"/>
    </xf>
  </cellStyleXfs>
  <cellXfs count="33">
    <xf numFmtId="0" fontId="0" fillId="0" borderId="0" xfId="0"/>
    <xf numFmtId="0" fontId="7" fillId="0" borderId="0" xfId="0" applyFont="1" applyFill="1" applyProtection="1">
      <protection locked="0"/>
    </xf>
    <xf numFmtId="0" fontId="8" fillId="0" borderId="1" xfId="3" applyNumberFormat="1" applyFont="1" applyFill="1" applyProtection="1"/>
    <xf numFmtId="0" fontId="8" fillId="0" borderId="3" xfId="28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8" fillId="0" borderId="3" xfId="13" applyNumberFormat="1" applyFont="1" applyFill="1" applyBorder="1" applyAlignment="1" applyProtection="1">
      <alignment horizontal="center" vertical="center" wrapText="1"/>
    </xf>
    <xf numFmtId="0" fontId="8" fillId="0" borderId="3" xfId="28" applyNumberFormat="1" applyFont="1" applyFill="1" applyBorder="1" applyProtection="1">
      <alignment horizontal="center" vertical="center" wrapText="1"/>
    </xf>
    <xf numFmtId="0" fontId="8" fillId="0" borderId="3" xfId="29" applyNumberFormat="1" applyFont="1" applyFill="1" applyBorder="1" applyAlignment="1" applyProtection="1">
      <alignment horizontal="center" vertical="center" wrapText="1"/>
    </xf>
    <xf numFmtId="0" fontId="8" fillId="0" borderId="3" xfId="29" applyNumberFormat="1" applyFont="1" applyFill="1" applyBorder="1" applyProtection="1">
      <alignment horizontal="center" vertical="center" wrapText="1"/>
    </xf>
    <xf numFmtId="1" fontId="8" fillId="0" borderId="3" xfId="9" applyNumberFormat="1" applyFont="1" applyFill="1" applyBorder="1" applyAlignment="1" applyProtection="1">
      <alignment horizontal="center" vertical="center" shrinkToFit="1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164" fontId="8" fillId="0" borderId="3" xfId="11" applyNumberFormat="1" applyFont="1" applyFill="1" applyBorder="1" applyAlignment="1" applyProtection="1">
      <alignment horizontal="center" vertical="center" shrinkToFit="1"/>
    </xf>
    <xf numFmtId="164" fontId="8" fillId="0" borderId="3" xfId="3" applyNumberFormat="1" applyFont="1" applyFill="1" applyBorder="1" applyAlignment="1" applyProtection="1">
      <alignment horizontal="center" vertical="center"/>
    </xf>
    <xf numFmtId="4" fontId="8" fillId="0" borderId="3" xfId="13" applyNumberFormat="1" applyFont="1" applyFill="1" applyBorder="1" applyAlignment="1" applyProtection="1">
      <alignment horizontal="right" vertical="center" shrinkToFit="1"/>
    </xf>
    <xf numFmtId="0" fontId="8" fillId="0" borderId="3" xfId="7" applyNumberFormat="1" applyFont="1" applyFill="1" applyBorder="1" applyProtection="1">
      <alignment horizontal="center" vertical="center" wrapText="1"/>
    </xf>
    <xf numFmtId="0" fontId="8" fillId="0" borderId="1" xfId="15" applyNumberFormat="1" applyFont="1" applyFill="1" applyProtection="1">
      <alignment horizontal="left" wrapText="1"/>
    </xf>
    <xf numFmtId="0" fontId="8" fillId="0" borderId="1" xfId="15" applyFont="1" applyFill="1">
      <alignment horizontal="left" wrapText="1"/>
    </xf>
    <xf numFmtId="0" fontId="8" fillId="0" borderId="3" xfId="8" applyNumberFormat="1" applyFont="1" applyFill="1" applyBorder="1" applyAlignment="1" applyProtection="1">
      <alignment horizontal="left" vertical="center" wrapText="1" indent="1"/>
    </xf>
    <xf numFmtId="0" fontId="8" fillId="0" borderId="3" xfId="12" applyNumberFormat="1" applyFont="1" applyFill="1" applyBorder="1" applyAlignment="1" applyProtection="1">
      <alignment horizontal="left" vertical="center" indent="1"/>
    </xf>
    <xf numFmtId="164" fontId="8" fillId="0" borderId="3" xfId="10" applyNumberFormat="1" applyFont="1" applyFill="1" applyBorder="1" applyAlignment="1" applyProtection="1">
      <alignment horizontal="center" vertical="center" shrinkToFit="1"/>
    </xf>
    <xf numFmtId="0" fontId="10" fillId="0" borderId="3" xfId="32" applyNumberFormat="1" applyFont="1" applyBorder="1" applyAlignment="1" applyProtection="1">
      <alignment horizontal="left" vertical="center" wrapText="1" indent="1"/>
    </xf>
    <xf numFmtId="4" fontId="8" fillId="0" borderId="3" xfId="10" applyNumberFormat="1" applyFont="1" applyFill="1" applyBorder="1" applyAlignment="1" applyProtection="1">
      <alignment horizontal="right" vertical="center" shrinkToFit="1"/>
    </xf>
    <xf numFmtId="0" fontId="7" fillId="0" borderId="3" xfId="0" applyFont="1" applyFill="1" applyBorder="1" applyAlignment="1" applyProtection="1">
      <alignment vertical="center"/>
      <protection locked="0"/>
    </xf>
    <xf numFmtId="0" fontId="8" fillId="0" borderId="3" xfId="12" applyFont="1" applyFill="1" applyBorder="1" applyAlignment="1">
      <alignment vertical="center"/>
    </xf>
    <xf numFmtId="4" fontId="8" fillId="0" borderId="3" xfId="30" applyNumberFormat="1" applyFont="1" applyFill="1" applyBorder="1" applyAlignment="1" applyProtection="1">
      <alignment horizontal="right" vertical="center" shrinkToFit="1"/>
    </xf>
    <xf numFmtId="1" fontId="8" fillId="0" borderId="3" xfId="12" applyNumberFormat="1" applyFont="1" applyBorder="1" applyAlignment="1" applyProtection="1">
      <alignment horizontal="center" vertical="center" shrinkToFit="1"/>
    </xf>
    <xf numFmtId="4" fontId="8" fillId="0" borderId="3" xfId="31" applyNumberFormat="1" applyFont="1" applyFill="1" applyBorder="1" applyAlignment="1" applyProtection="1">
      <alignment horizontal="right" vertical="center" shrinkToFit="1"/>
    </xf>
    <xf numFmtId="0" fontId="9" fillId="0" borderId="1" xfId="26" applyNumberFormat="1" applyFont="1" applyFill="1" applyBorder="1" applyAlignment="1" applyProtection="1">
      <alignment horizontal="center" vertical="center" wrapText="1"/>
    </xf>
    <xf numFmtId="0" fontId="10" fillId="0" borderId="1" xfId="27" applyNumberFormat="1" applyFont="1" applyFill="1" applyProtection="1">
      <alignment horizontal="right"/>
    </xf>
    <xf numFmtId="0" fontId="10" fillId="0" borderId="1" xfId="27" applyFont="1" applyFill="1">
      <alignment horizontal="right"/>
    </xf>
    <xf numFmtId="0" fontId="8" fillId="0" borderId="1" xfId="15" applyNumberFormat="1" applyFont="1" applyFill="1" applyProtection="1">
      <alignment horizontal="left" wrapText="1"/>
    </xf>
    <xf numFmtId="0" fontId="8" fillId="0" borderId="1" xfId="15" applyFont="1" applyFill="1">
      <alignment horizontal="left" wrapText="1"/>
    </xf>
  </cellXfs>
  <cellStyles count="33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41" xfId="31"/>
    <cellStyle name="xl43" xfId="29"/>
    <cellStyle name="xl53" xfId="28"/>
    <cellStyle name="xl58" xfId="26"/>
    <cellStyle name="xl59" xfId="27"/>
    <cellStyle name="xl61" xfId="32"/>
    <cellStyle name="xl64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showGridLines="0" tabSelected="1" zoomScaleNormal="100" zoomScaleSheetLayoutView="100" workbookViewId="0">
      <pane ySplit="3" topLeftCell="A4" activePane="bottomLeft" state="frozen"/>
      <selection pane="bottomLeft" activeCell="B3" sqref="B3"/>
    </sheetView>
  </sheetViews>
  <sheetFormatPr defaultRowHeight="15.75" outlineLevelRow="1" x14ac:dyDescent="0.25"/>
  <cols>
    <col min="1" max="1" width="40" style="1" customWidth="1"/>
    <col min="2" max="2" width="15.5703125" style="5" customWidth="1"/>
    <col min="3" max="3" width="20.140625" style="1" hidden="1" customWidth="1"/>
    <col min="4" max="4" width="18.7109375" style="1" customWidth="1"/>
    <col min="5" max="5" width="18.7109375" style="1" hidden="1" customWidth="1"/>
    <col min="6" max="6" width="16.28515625" style="1" customWidth="1"/>
    <col min="7" max="7" width="18.85546875" style="1" hidden="1" customWidth="1"/>
    <col min="8" max="8" width="18.85546875" style="1" customWidth="1"/>
    <col min="9" max="9" width="13.7109375" style="1" customWidth="1"/>
    <col min="10" max="10" width="14.5703125" style="1" customWidth="1"/>
    <col min="11" max="16384" width="9.140625" style="1"/>
  </cols>
  <sheetData>
    <row r="1" spans="1:10" ht="41.25" customHeight="1" x14ac:dyDescent="0.25">
      <c r="A1" s="28" t="s">
        <v>233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2.7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</row>
    <row r="3" spans="1:10" ht="73.5" customHeight="1" x14ac:dyDescent="0.25">
      <c r="A3" s="15" t="s">
        <v>0</v>
      </c>
      <c r="B3" s="6" t="s">
        <v>228</v>
      </c>
      <c r="C3" s="7" t="s">
        <v>234</v>
      </c>
      <c r="D3" s="7" t="s">
        <v>235</v>
      </c>
      <c r="E3" s="8" t="s">
        <v>229</v>
      </c>
      <c r="F3" s="9" t="s">
        <v>230</v>
      </c>
      <c r="G3" s="7" t="s">
        <v>236</v>
      </c>
      <c r="H3" s="7" t="s">
        <v>237</v>
      </c>
      <c r="I3" s="3" t="s">
        <v>231</v>
      </c>
      <c r="J3" s="3" t="s">
        <v>232</v>
      </c>
    </row>
    <row r="4" spans="1:10" ht="78.75" x14ac:dyDescent="0.25">
      <c r="A4" s="18" t="s">
        <v>1</v>
      </c>
      <c r="B4" s="10" t="s">
        <v>2</v>
      </c>
      <c r="C4" s="25">
        <v>8366190457.1499996</v>
      </c>
      <c r="D4" s="11">
        <f>C4/1000</f>
        <v>8366190.4571499992</v>
      </c>
      <c r="E4" s="22">
        <v>13724508730.66</v>
      </c>
      <c r="F4" s="20">
        <f>E4/1000</f>
        <v>13724508.730659999</v>
      </c>
      <c r="G4" s="22">
        <v>9499640752.7800007</v>
      </c>
      <c r="H4" s="20">
        <f>G4/1000</f>
        <v>9499640.7527800016</v>
      </c>
      <c r="I4" s="12">
        <f>H4/F4*100</f>
        <v>69.216617798188935</v>
      </c>
      <c r="J4" s="13">
        <f>H4/D4*100</f>
        <v>113.54798580590908</v>
      </c>
    </row>
    <row r="5" spans="1:10" ht="47.25" hidden="1" outlineLevel="1" x14ac:dyDescent="0.25">
      <c r="A5" s="18" t="s">
        <v>3</v>
      </c>
      <c r="B5" s="10" t="s">
        <v>4</v>
      </c>
      <c r="C5" s="25">
        <v>2622513891.5900002</v>
      </c>
      <c r="D5" s="11">
        <f t="shared" ref="D5:D68" si="0">C5/1000</f>
        <v>2622513.8915900001</v>
      </c>
      <c r="E5" s="22">
        <v>4083404771</v>
      </c>
      <c r="F5" s="20">
        <f t="shared" ref="F5:F68" si="1">E5/1000</f>
        <v>4083404.7710000002</v>
      </c>
      <c r="G5" s="22">
        <v>3053495311.6100001</v>
      </c>
      <c r="H5" s="20">
        <f t="shared" ref="H5:H68" si="2">G5/1000</f>
        <v>3053495.3116100002</v>
      </c>
      <c r="I5" s="12">
        <f t="shared" ref="I5:I68" si="3">H5/F5*100</f>
        <v>74.778168779535875</v>
      </c>
      <c r="J5" s="13">
        <f t="shared" ref="J5:J68" si="4">H5/D5*100</f>
        <v>116.43390417881452</v>
      </c>
    </row>
    <row r="6" spans="1:10" ht="78.75" hidden="1" outlineLevel="1" x14ac:dyDescent="0.25">
      <c r="A6" s="18" t="s">
        <v>5</v>
      </c>
      <c r="B6" s="10" t="s">
        <v>6</v>
      </c>
      <c r="C6" s="25">
        <v>1516296997.24</v>
      </c>
      <c r="D6" s="11">
        <f t="shared" si="0"/>
        <v>1516296.9972399999</v>
      </c>
      <c r="E6" s="22">
        <v>2072617070</v>
      </c>
      <c r="F6" s="20">
        <f t="shared" si="1"/>
        <v>2072617.07</v>
      </c>
      <c r="G6" s="22">
        <v>1451971667.6400001</v>
      </c>
      <c r="H6" s="20">
        <f t="shared" si="2"/>
        <v>1451971.6676400001</v>
      </c>
      <c r="I6" s="12">
        <f t="shared" si="3"/>
        <v>70.054989349286799</v>
      </c>
      <c r="J6" s="13">
        <f t="shared" si="4"/>
        <v>95.757735475498123</v>
      </c>
    </row>
    <row r="7" spans="1:10" ht="141.75" hidden="1" outlineLevel="1" x14ac:dyDescent="0.25">
      <c r="A7" s="18" t="s">
        <v>7</v>
      </c>
      <c r="B7" s="10" t="s">
        <v>8</v>
      </c>
      <c r="C7" s="25">
        <v>3817863.31</v>
      </c>
      <c r="D7" s="11">
        <f t="shared" si="0"/>
        <v>3817.8633100000002</v>
      </c>
      <c r="E7" s="22">
        <v>75667000</v>
      </c>
      <c r="F7" s="20">
        <f t="shared" si="1"/>
        <v>75667</v>
      </c>
      <c r="G7" s="22">
        <v>3355962.4</v>
      </c>
      <c r="H7" s="20">
        <f t="shared" si="2"/>
        <v>3355.9623999999999</v>
      </c>
      <c r="I7" s="12">
        <f t="shared" si="3"/>
        <v>4.4351730609116258</v>
      </c>
      <c r="J7" s="13">
        <f t="shared" si="4"/>
        <v>87.901585978990951</v>
      </c>
    </row>
    <row r="8" spans="1:10" ht="47.25" hidden="1" outlineLevel="1" x14ac:dyDescent="0.25">
      <c r="A8" s="18" t="s">
        <v>9</v>
      </c>
      <c r="B8" s="10" t="s">
        <v>10</v>
      </c>
      <c r="C8" s="25">
        <v>3799973138.2399998</v>
      </c>
      <c r="D8" s="11">
        <f t="shared" si="0"/>
        <v>3799973.1382399998</v>
      </c>
      <c r="E8" s="22">
        <v>6615427920.6300001</v>
      </c>
      <c r="F8" s="20">
        <f t="shared" si="1"/>
        <v>6615427.9206300005</v>
      </c>
      <c r="G8" s="22">
        <v>4561789065.1800003</v>
      </c>
      <c r="H8" s="20">
        <f t="shared" si="2"/>
        <v>4561789.0651799999</v>
      </c>
      <c r="I8" s="12">
        <f t="shared" si="3"/>
        <v>68.956825165522645</v>
      </c>
      <c r="J8" s="13">
        <f t="shared" si="4"/>
        <v>120.04792926754328</v>
      </c>
    </row>
    <row r="9" spans="1:10" ht="63" hidden="1" outlineLevel="1" x14ac:dyDescent="0.25">
      <c r="A9" s="18" t="s">
        <v>11</v>
      </c>
      <c r="B9" s="10" t="s">
        <v>12</v>
      </c>
      <c r="C9" s="25">
        <v>31541303.329999998</v>
      </c>
      <c r="D9" s="11">
        <f t="shared" si="0"/>
        <v>31541.303329999999</v>
      </c>
      <c r="E9" s="22">
        <v>353351300</v>
      </c>
      <c r="F9" s="20">
        <f t="shared" si="1"/>
        <v>353351.3</v>
      </c>
      <c r="G9" s="22">
        <v>38278710.420000002</v>
      </c>
      <c r="H9" s="20">
        <f t="shared" si="2"/>
        <v>38278.710420000003</v>
      </c>
      <c r="I9" s="12">
        <f t="shared" si="3"/>
        <v>10.833046438487704</v>
      </c>
      <c r="J9" s="13">
        <f t="shared" si="4"/>
        <v>121.36058557729868</v>
      </c>
    </row>
    <row r="10" spans="1:10" hidden="1" outlineLevel="1" x14ac:dyDescent="0.25">
      <c r="A10" s="18" t="s">
        <v>13</v>
      </c>
      <c r="B10" s="10" t="s">
        <v>14</v>
      </c>
      <c r="C10" s="25">
        <v>21333299.699999999</v>
      </c>
      <c r="D10" s="11">
        <f t="shared" si="0"/>
        <v>21333.2997</v>
      </c>
      <c r="E10" s="22">
        <v>31025334.440000001</v>
      </c>
      <c r="F10" s="20">
        <f t="shared" si="1"/>
        <v>31025.334440000002</v>
      </c>
      <c r="G10" s="22">
        <v>21460975.100000001</v>
      </c>
      <c r="H10" s="20">
        <f t="shared" si="2"/>
        <v>21460.975100000003</v>
      </c>
      <c r="I10" s="12">
        <f t="shared" si="3"/>
        <v>69.172421465765197</v>
      </c>
      <c r="J10" s="13">
        <f t="shared" si="4"/>
        <v>100.59847938104016</v>
      </c>
    </row>
    <row r="11" spans="1:10" ht="31.5" hidden="1" outlineLevel="1" x14ac:dyDescent="0.25">
      <c r="A11" s="18" t="s">
        <v>15</v>
      </c>
      <c r="B11" s="10" t="s">
        <v>16</v>
      </c>
      <c r="C11" s="25">
        <v>354271483.41000003</v>
      </c>
      <c r="D11" s="11">
        <f t="shared" si="0"/>
        <v>354271.48341000004</v>
      </c>
      <c r="E11" s="22">
        <v>466511105.58999997</v>
      </c>
      <c r="F11" s="20">
        <f t="shared" si="1"/>
        <v>466511.10558999999</v>
      </c>
      <c r="G11" s="22">
        <v>348636415.88999999</v>
      </c>
      <c r="H11" s="20">
        <f t="shared" si="2"/>
        <v>348636.41589</v>
      </c>
      <c r="I11" s="12">
        <f t="shared" si="3"/>
        <v>74.732715194223942</v>
      </c>
      <c r="J11" s="13">
        <f t="shared" si="4"/>
        <v>98.409392857206484</v>
      </c>
    </row>
    <row r="12" spans="1:10" ht="78.75" hidden="1" outlineLevel="1" x14ac:dyDescent="0.25">
      <c r="A12" s="18" t="s">
        <v>17</v>
      </c>
      <c r="B12" s="10" t="s">
        <v>18</v>
      </c>
      <c r="C12" s="25">
        <v>16442480.33</v>
      </c>
      <c r="D12" s="11">
        <f t="shared" si="0"/>
        <v>16442.480329999999</v>
      </c>
      <c r="E12" s="22">
        <v>26504229</v>
      </c>
      <c r="F12" s="20">
        <f t="shared" si="1"/>
        <v>26504.228999999999</v>
      </c>
      <c r="G12" s="22">
        <v>20652644.539999999</v>
      </c>
      <c r="H12" s="20">
        <f t="shared" si="2"/>
        <v>20652.644539999998</v>
      </c>
      <c r="I12" s="12">
        <f t="shared" si="3"/>
        <v>77.922072511522586</v>
      </c>
      <c r="J12" s="13">
        <f t="shared" si="4"/>
        <v>125.60540822006263</v>
      </c>
    </row>
    <row r="13" spans="1:10" ht="63" collapsed="1" x14ac:dyDescent="0.25">
      <c r="A13" s="18" t="s">
        <v>19</v>
      </c>
      <c r="B13" s="10" t="s">
        <v>20</v>
      </c>
      <c r="C13" s="25">
        <v>724810054.29999995</v>
      </c>
      <c r="D13" s="11">
        <f t="shared" si="0"/>
        <v>724810.05429999996</v>
      </c>
      <c r="E13" s="22">
        <v>632735000</v>
      </c>
      <c r="F13" s="20">
        <f t="shared" si="1"/>
        <v>632735</v>
      </c>
      <c r="G13" s="22">
        <v>418624479.41000003</v>
      </c>
      <c r="H13" s="20">
        <f t="shared" si="2"/>
        <v>418624.47941000003</v>
      </c>
      <c r="I13" s="12">
        <f t="shared" si="3"/>
        <v>66.161106847258338</v>
      </c>
      <c r="J13" s="13">
        <f t="shared" si="4"/>
        <v>57.756439349381694</v>
      </c>
    </row>
    <row r="14" spans="1:10" ht="47.25" hidden="1" outlineLevel="1" x14ac:dyDescent="0.25">
      <c r="A14" s="18" t="s">
        <v>21</v>
      </c>
      <c r="B14" s="10" t="s">
        <v>22</v>
      </c>
      <c r="C14" s="25">
        <v>697592598.63999999</v>
      </c>
      <c r="D14" s="11">
        <f t="shared" si="0"/>
        <v>697592.59863999998</v>
      </c>
      <c r="E14" s="22">
        <v>587739055.39999998</v>
      </c>
      <c r="F14" s="20">
        <f t="shared" si="1"/>
        <v>587739.05539999995</v>
      </c>
      <c r="G14" s="22">
        <v>392174907.49000001</v>
      </c>
      <c r="H14" s="20">
        <f t="shared" si="2"/>
        <v>392174.90749000001</v>
      </c>
      <c r="I14" s="12">
        <f t="shared" si="3"/>
        <v>66.726024736112848</v>
      </c>
      <c r="J14" s="13">
        <f t="shared" si="4"/>
        <v>56.218329760747075</v>
      </c>
    </row>
    <row r="15" spans="1:10" ht="47.25" hidden="1" outlineLevel="1" x14ac:dyDescent="0.25">
      <c r="A15" s="18" t="s">
        <v>23</v>
      </c>
      <c r="B15" s="10" t="s">
        <v>24</v>
      </c>
      <c r="C15" s="25">
        <v>865023.04</v>
      </c>
      <c r="D15" s="11">
        <f t="shared" si="0"/>
        <v>865.02304000000004</v>
      </c>
      <c r="E15" s="22">
        <v>2170607.6</v>
      </c>
      <c r="F15" s="20">
        <f t="shared" si="1"/>
        <v>2170.6076000000003</v>
      </c>
      <c r="G15" s="22">
        <v>0</v>
      </c>
      <c r="H15" s="20">
        <f t="shared" si="2"/>
        <v>0</v>
      </c>
      <c r="I15" s="12">
        <f t="shared" si="3"/>
        <v>0</v>
      </c>
      <c r="J15" s="13">
        <f t="shared" si="4"/>
        <v>0</v>
      </c>
    </row>
    <row r="16" spans="1:10" ht="78.75" hidden="1" outlineLevel="1" x14ac:dyDescent="0.25">
      <c r="A16" s="18" t="s">
        <v>25</v>
      </c>
      <c r="B16" s="10" t="s">
        <v>26</v>
      </c>
      <c r="C16" s="25">
        <v>16310157.619999999</v>
      </c>
      <c r="D16" s="11">
        <f t="shared" si="0"/>
        <v>16310.15762</v>
      </c>
      <c r="E16" s="22">
        <v>29906637</v>
      </c>
      <c r="F16" s="20">
        <f t="shared" si="1"/>
        <v>29906.636999999999</v>
      </c>
      <c r="G16" s="22">
        <v>16473460.82</v>
      </c>
      <c r="H16" s="20">
        <f t="shared" si="2"/>
        <v>16473.46082</v>
      </c>
      <c r="I16" s="12">
        <f t="shared" si="3"/>
        <v>55.082959745691241</v>
      </c>
      <c r="J16" s="13">
        <f t="shared" si="4"/>
        <v>101.00123618547838</v>
      </c>
    </row>
    <row r="17" spans="1:10" ht="31.5" hidden="1" outlineLevel="1" x14ac:dyDescent="0.25">
      <c r="A17" s="18" t="s">
        <v>27</v>
      </c>
      <c r="B17" s="10" t="s">
        <v>28</v>
      </c>
      <c r="C17" s="25">
        <v>10042275</v>
      </c>
      <c r="D17" s="11">
        <f t="shared" si="0"/>
        <v>10042.275</v>
      </c>
      <c r="E17" s="22">
        <v>12918700</v>
      </c>
      <c r="F17" s="20">
        <f t="shared" si="1"/>
        <v>12918.7</v>
      </c>
      <c r="G17" s="22">
        <v>9976111.0999999996</v>
      </c>
      <c r="H17" s="20">
        <f t="shared" si="2"/>
        <v>9976.1111000000001</v>
      </c>
      <c r="I17" s="12">
        <f t="shared" si="3"/>
        <v>77.222252239002373</v>
      </c>
      <c r="J17" s="13">
        <f t="shared" si="4"/>
        <v>99.341146303999849</v>
      </c>
    </row>
    <row r="18" spans="1:10" ht="47.25" collapsed="1" x14ac:dyDescent="0.25">
      <c r="A18" s="18" t="s">
        <v>29</v>
      </c>
      <c r="B18" s="10" t="s">
        <v>30</v>
      </c>
      <c r="C18" s="25">
        <v>9375638254.5699997</v>
      </c>
      <c r="D18" s="11">
        <f t="shared" si="0"/>
        <v>9375638.2545699999</v>
      </c>
      <c r="E18" s="22">
        <v>14185446607.91</v>
      </c>
      <c r="F18" s="20">
        <f t="shared" si="1"/>
        <v>14185446.60791</v>
      </c>
      <c r="G18" s="22">
        <v>8969139262.2399998</v>
      </c>
      <c r="H18" s="20">
        <f t="shared" si="2"/>
        <v>8969139.2622400001</v>
      </c>
      <c r="I18" s="12">
        <f t="shared" si="3"/>
        <v>63.227753839196609</v>
      </c>
      <c r="J18" s="13">
        <f t="shared" si="4"/>
        <v>95.664305924646158</v>
      </c>
    </row>
    <row r="19" spans="1:10" ht="78.75" hidden="1" outlineLevel="1" x14ac:dyDescent="0.25">
      <c r="A19" s="18" t="s">
        <v>31</v>
      </c>
      <c r="B19" s="10" t="s">
        <v>32</v>
      </c>
      <c r="C19" s="25">
        <v>4625435861.1199999</v>
      </c>
      <c r="D19" s="11">
        <f t="shared" si="0"/>
        <v>4625435.8611199996</v>
      </c>
      <c r="E19" s="22">
        <v>6375391324.5799999</v>
      </c>
      <c r="F19" s="20">
        <f t="shared" si="1"/>
        <v>6375391.3245799998</v>
      </c>
      <c r="G19" s="22">
        <v>4682585134.5699997</v>
      </c>
      <c r="H19" s="20">
        <f t="shared" si="2"/>
        <v>4682585.1345699998</v>
      </c>
      <c r="I19" s="12">
        <f t="shared" si="3"/>
        <v>73.447807297985449</v>
      </c>
      <c r="J19" s="13">
        <f t="shared" si="4"/>
        <v>101.23554352856516</v>
      </c>
    </row>
    <row r="20" spans="1:10" ht="110.25" hidden="1" outlineLevel="1" x14ac:dyDescent="0.25">
      <c r="A20" s="18" t="s">
        <v>33</v>
      </c>
      <c r="B20" s="10" t="s">
        <v>34</v>
      </c>
      <c r="C20" s="25">
        <v>2692994160.8400002</v>
      </c>
      <c r="D20" s="11">
        <f t="shared" si="0"/>
        <v>2692994.16084</v>
      </c>
      <c r="E20" s="22">
        <v>4295188066.4200001</v>
      </c>
      <c r="F20" s="20">
        <f t="shared" si="1"/>
        <v>4295188.06642</v>
      </c>
      <c r="G20" s="22">
        <v>2528858153.73</v>
      </c>
      <c r="H20" s="20">
        <f t="shared" si="2"/>
        <v>2528858.1537299999</v>
      </c>
      <c r="I20" s="12">
        <f t="shared" si="3"/>
        <v>58.876540785274159</v>
      </c>
      <c r="J20" s="13">
        <f t="shared" si="4"/>
        <v>93.905073783791536</v>
      </c>
    </row>
    <row r="21" spans="1:10" ht="31.5" hidden="1" outlineLevel="1" x14ac:dyDescent="0.25">
      <c r="A21" s="18" t="s">
        <v>35</v>
      </c>
      <c r="B21" s="10" t="s">
        <v>36</v>
      </c>
      <c r="C21" s="25">
        <v>205772019.37</v>
      </c>
      <c r="D21" s="11">
        <f t="shared" si="0"/>
        <v>205772.01936999999</v>
      </c>
      <c r="E21" s="22">
        <v>363082250.75</v>
      </c>
      <c r="F21" s="20">
        <f t="shared" si="1"/>
        <v>363082.25075000001</v>
      </c>
      <c r="G21" s="22">
        <v>187970845.53999999</v>
      </c>
      <c r="H21" s="20">
        <f t="shared" si="2"/>
        <v>187970.84553999998</v>
      </c>
      <c r="I21" s="12">
        <f t="shared" si="3"/>
        <v>51.770871517877403</v>
      </c>
      <c r="J21" s="13">
        <f t="shared" si="4"/>
        <v>91.349079488795013</v>
      </c>
    </row>
    <row r="22" spans="1:10" ht="63" hidden="1" outlineLevel="1" x14ac:dyDescent="0.25">
      <c r="A22" s="18" t="s">
        <v>37</v>
      </c>
      <c r="B22" s="10" t="s">
        <v>38</v>
      </c>
      <c r="C22" s="25">
        <v>139988915.86000001</v>
      </c>
      <c r="D22" s="11">
        <f t="shared" si="0"/>
        <v>139988.91586000001</v>
      </c>
      <c r="E22" s="22">
        <v>332408963.19</v>
      </c>
      <c r="F22" s="20">
        <f t="shared" si="1"/>
        <v>332408.96318999998</v>
      </c>
      <c r="G22" s="22">
        <v>190351148.13</v>
      </c>
      <c r="H22" s="20">
        <f t="shared" si="2"/>
        <v>190351.14812999999</v>
      </c>
      <c r="I22" s="12">
        <f t="shared" si="3"/>
        <v>57.26414423464211</v>
      </c>
      <c r="J22" s="13">
        <f t="shared" si="4"/>
        <v>135.97587134710452</v>
      </c>
    </row>
    <row r="23" spans="1:10" ht="63" hidden="1" outlineLevel="1" x14ac:dyDescent="0.25">
      <c r="A23" s="18" t="s">
        <v>39</v>
      </c>
      <c r="B23" s="10" t="s">
        <v>40</v>
      </c>
      <c r="C23" s="25">
        <v>168911973.72999999</v>
      </c>
      <c r="D23" s="11">
        <f t="shared" si="0"/>
        <v>168911.97373</v>
      </c>
      <c r="E23" s="22">
        <v>305219060.32999998</v>
      </c>
      <c r="F23" s="20">
        <f t="shared" si="1"/>
        <v>305219.06033000001</v>
      </c>
      <c r="G23" s="22">
        <v>214528663.56999999</v>
      </c>
      <c r="H23" s="20">
        <f t="shared" si="2"/>
        <v>214528.66357</v>
      </c>
      <c r="I23" s="12">
        <f t="shared" si="3"/>
        <v>70.286784625460029</v>
      </c>
      <c r="J23" s="13">
        <f t="shared" si="4"/>
        <v>127.00619075881305</v>
      </c>
    </row>
    <row r="24" spans="1:10" ht="47.25" hidden="1" outlineLevel="1" x14ac:dyDescent="0.25">
      <c r="A24" s="18" t="s">
        <v>41</v>
      </c>
      <c r="B24" s="10" t="s">
        <v>42</v>
      </c>
      <c r="C24" s="25">
        <v>769232921.36000001</v>
      </c>
      <c r="D24" s="11">
        <f t="shared" si="0"/>
        <v>769232.92136000004</v>
      </c>
      <c r="E24" s="22">
        <v>408159028</v>
      </c>
      <c r="F24" s="20">
        <f t="shared" si="1"/>
        <v>408159.02799999999</v>
      </c>
      <c r="G24" s="22">
        <v>180480422.81999999</v>
      </c>
      <c r="H24" s="20">
        <f t="shared" si="2"/>
        <v>180480.42282000001</v>
      </c>
      <c r="I24" s="12">
        <f t="shared" si="3"/>
        <v>44.218162637333606</v>
      </c>
      <c r="J24" s="13">
        <f t="shared" si="4"/>
        <v>23.462389324277943</v>
      </c>
    </row>
    <row r="25" spans="1:10" ht="63" hidden="1" outlineLevel="1" x14ac:dyDescent="0.25">
      <c r="A25" s="18" t="s">
        <v>43</v>
      </c>
      <c r="B25" s="10" t="s">
        <v>44</v>
      </c>
      <c r="C25" s="25">
        <v>693859106.70000005</v>
      </c>
      <c r="D25" s="11">
        <f t="shared" si="0"/>
        <v>693859.1067</v>
      </c>
      <c r="E25" s="22">
        <v>1036248570.2</v>
      </c>
      <c r="F25" s="20">
        <f t="shared" si="1"/>
        <v>1036248.5702000001</v>
      </c>
      <c r="G25" s="22">
        <v>825367575.61000001</v>
      </c>
      <c r="H25" s="20">
        <f t="shared" si="2"/>
        <v>825367.57561000006</v>
      </c>
      <c r="I25" s="12">
        <f t="shared" si="3"/>
        <v>79.649574372942283</v>
      </c>
      <c r="J25" s="13">
        <f t="shared" si="4"/>
        <v>118.95319491235843</v>
      </c>
    </row>
    <row r="26" spans="1:10" ht="31.5" hidden="1" outlineLevel="1" x14ac:dyDescent="0.25">
      <c r="A26" s="18" t="s">
        <v>45</v>
      </c>
      <c r="B26" s="10" t="s">
        <v>46</v>
      </c>
      <c r="C26" s="25">
        <v>79443295.590000004</v>
      </c>
      <c r="D26" s="11">
        <f t="shared" si="0"/>
        <v>79443.295590000009</v>
      </c>
      <c r="E26" s="22">
        <v>161631400</v>
      </c>
      <c r="F26" s="20">
        <f t="shared" si="1"/>
        <v>161631.4</v>
      </c>
      <c r="G26" s="22">
        <v>41708317.140000001</v>
      </c>
      <c r="H26" s="20">
        <f t="shared" si="2"/>
        <v>41708.317139999999</v>
      </c>
      <c r="I26" s="12">
        <f t="shared" si="3"/>
        <v>25.804588180266951</v>
      </c>
      <c r="J26" s="13">
        <f t="shared" si="4"/>
        <v>52.500738835474579</v>
      </c>
    </row>
    <row r="27" spans="1:10" ht="31.5" hidden="1" outlineLevel="1" x14ac:dyDescent="0.25">
      <c r="A27" s="18" t="s">
        <v>47</v>
      </c>
      <c r="B27" s="10" t="s">
        <v>48</v>
      </c>
      <c r="C27" s="23" t="s">
        <v>239</v>
      </c>
      <c r="D27" s="11" t="e">
        <f t="shared" si="0"/>
        <v>#VALUE!</v>
      </c>
      <c r="E27" s="22">
        <v>98261944.439999998</v>
      </c>
      <c r="F27" s="20">
        <f t="shared" si="1"/>
        <v>98261.944439999992</v>
      </c>
      <c r="G27" s="22">
        <v>0</v>
      </c>
      <c r="H27" s="20">
        <f t="shared" si="2"/>
        <v>0</v>
      </c>
      <c r="I27" s="12">
        <f t="shared" si="3"/>
        <v>0</v>
      </c>
      <c r="J27" s="13" t="e">
        <f t="shared" si="4"/>
        <v>#VALUE!</v>
      </c>
    </row>
    <row r="28" spans="1:10" ht="63" hidden="1" outlineLevel="1" x14ac:dyDescent="0.25">
      <c r="A28" s="18" t="s">
        <v>49</v>
      </c>
      <c r="B28" s="10" t="s">
        <v>50</v>
      </c>
      <c r="C28" s="23" t="s">
        <v>239</v>
      </c>
      <c r="D28" s="11" t="e">
        <f t="shared" si="0"/>
        <v>#VALUE!</v>
      </c>
      <c r="E28" s="22">
        <v>809856000</v>
      </c>
      <c r="F28" s="20">
        <f t="shared" si="1"/>
        <v>809856</v>
      </c>
      <c r="G28" s="22">
        <v>117289001.13</v>
      </c>
      <c r="H28" s="20">
        <f t="shared" si="2"/>
        <v>117289.00112999999</v>
      </c>
      <c r="I28" s="12">
        <f t="shared" si="3"/>
        <v>14.482698298215979</v>
      </c>
      <c r="J28" s="13" t="e">
        <f t="shared" si="4"/>
        <v>#VALUE!</v>
      </c>
    </row>
    <row r="29" spans="1:10" ht="63" collapsed="1" x14ac:dyDescent="0.25">
      <c r="A29" s="18" t="s">
        <v>51</v>
      </c>
      <c r="B29" s="10" t="s">
        <v>52</v>
      </c>
      <c r="C29" s="25">
        <v>870844760.67999995</v>
      </c>
      <c r="D29" s="11">
        <f t="shared" si="0"/>
        <v>870844.76067999995</v>
      </c>
      <c r="E29" s="22">
        <v>1399965400.8099999</v>
      </c>
      <c r="F29" s="20">
        <f t="shared" si="1"/>
        <v>1399965.40081</v>
      </c>
      <c r="G29" s="22">
        <v>626896518.86000001</v>
      </c>
      <c r="H29" s="20">
        <f t="shared" si="2"/>
        <v>626896.51886000007</v>
      </c>
      <c r="I29" s="12">
        <f t="shared" si="3"/>
        <v>44.779429441419524</v>
      </c>
      <c r="J29" s="13">
        <f t="shared" si="4"/>
        <v>71.987172360144569</v>
      </c>
    </row>
    <row r="30" spans="1:10" ht="47.25" hidden="1" outlineLevel="1" x14ac:dyDescent="0.25">
      <c r="A30" s="18" t="s">
        <v>53</v>
      </c>
      <c r="B30" s="10" t="s">
        <v>54</v>
      </c>
      <c r="C30" s="25">
        <v>403946989.44</v>
      </c>
      <c r="D30" s="11">
        <f t="shared" si="0"/>
        <v>403946.98943999998</v>
      </c>
      <c r="E30" s="22">
        <v>623776766.95000005</v>
      </c>
      <c r="F30" s="20">
        <f t="shared" si="1"/>
        <v>623776.76695000008</v>
      </c>
      <c r="G30" s="22">
        <v>99149322.280000001</v>
      </c>
      <c r="H30" s="20">
        <f t="shared" si="2"/>
        <v>99149.322280000008</v>
      </c>
      <c r="I30" s="12">
        <f t="shared" si="3"/>
        <v>15.895000829350783</v>
      </c>
      <c r="J30" s="13">
        <f t="shared" si="4"/>
        <v>24.545132126730973</v>
      </c>
    </row>
    <row r="31" spans="1:10" ht="63" hidden="1" outlineLevel="1" x14ac:dyDescent="0.25">
      <c r="A31" s="18" t="s">
        <v>55</v>
      </c>
      <c r="B31" s="10" t="s">
        <v>56</v>
      </c>
      <c r="C31" s="25">
        <v>466897771.24000001</v>
      </c>
      <c r="D31" s="11">
        <f t="shared" si="0"/>
        <v>466897.77124000003</v>
      </c>
      <c r="E31" s="22">
        <v>776188633.86000001</v>
      </c>
      <c r="F31" s="20">
        <f t="shared" si="1"/>
        <v>776188.63386000006</v>
      </c>
      <c r="G31" s="22">
        <v>527747196.57999998</v>
      </c>
      <c r="H31" s="20">
        <f t="shared" si="2"/>
        <v>527747.19657999999</v>
      </c>
      <c r="I31" s="12">
        <f t="shared" si="3"/>
        <v>67.992131494570302</v>
      </c>
      <c r="J31" s="13">
        <f t="shared" si="4"/>
        <v>113.03270846172479</v>
      </c>
    </row>
    <row r="32" spans="1:10" ht="47.25" collapsed="1" x14ac:dyDescent="0.25">
      <c r="A32" s="18" t="s">
        <v>57</v>
      </c>
      <c r="B32" s="10" t="s">
        <v>58</v>
      </c>
      <c r="C32" s="25">
        <v>10940008183.469999</v>
      </c>
      <c r="D32" s="11">
        <f t="shared" si="0"/>
        <v>10940008.18347</v>
      </c>
      <c r="E32" s="22">
        <v>15688110546.290001</v>
      </c>
      <c r="F32" s="20">
        <f t="shared" si="1"/>
        <v>15688110.546290001</v>
      </c>
      <c r="G32" s="22">
        <v>11202442169.959999</v>
      </c>
      <c r="H32" s="20">
        <f t="shared" si="2"/>
        <v>11202442.16996</v>
      </c>
      <c r="I32" s="12">
        <f t="shared" si="3"/>
        <v>71.407210810413417</v>
      </c>
      <c r="J32" s="13">
        <f t="shared" si="4"/>
        <v>102.39884634534853</v>
      </c>
    </row>
    <row r="33" spans="1:10" ht="47.25" hidden="1" outlineLevel="1" x14ac:dyDescent="0.25">
      <c r="A33" s="18" t="s">
        <v>59</v>
      </c>
      <c r="B33" s="10" t="s">
        <v>60</v>
      </c>
      <c r="C33" s="25">
        <v>9129400613.2299995</v>
      </c>
      <c r="D33" s="11">
        <f t="shared" si="0"/>
        <v>9129400.6132299993</v>
      </c>
      <c r="E33" s="22">
        <v>13383312961.59</v>
      </c>
      <c r="F33" s="20">
        <f t="shared" si="1"/>
        <v>13383312.961589999</v>
      </c>
      <c r="G33" s="22">
        <v>9700259784.4699993</v>
      </c>
      <c r="H33" s="20">
        <f t="shared" si="2"/>
        <v>9700259.7844699994</v>
      </c>
      <c r="I33" s="12">
        <f t="shared" si="3"/>
        <v>72.480258156628835</v>
      </c>
      <c r="J33" s="13">
        <f t="shared" si="4"/>
        <v>106.25297536415187</v>
      </c>
    </row>
    <row r="34" spans="1:10" ht="78.75" hidden="1" outlineLevel="1" x14ac:dyDescent="0.25">
      <c r="A34" s="18" t="s">
        <v>61</v>
      </c>
      <c r="B34" s="10" t="s">
        <v>62</v>
      </c>
      <c r="C34" s="25">
        <v>1107731185.53</v>
      </c>
      <c r="D34" s="11">
        <f t="shared" si="0"/>
        <v>1107731.1855299999</v>
      </c>
      <c r="E34" s="22">
        <v>1704343752.73</v>
      </c>
      <c r="F34" s="20">
        <f t="shared" si="1"/>
        <v>1704343.7527300001</v>
      </c>
      <c r="G34" s="22">
        <v>1089376718.1199999</v>
      </c>
      <c r="H34" s="20">
        <f t="shared" si="2"/>
        <v>1089376.7181199999</v>
      </c>
      <c r="I34" s="12">
        <f t="shared" si="3"/>
        <v>63.917664284276434</v>
      </c>
      <c r="J34" s="13">
        <f t="shared" si="4"/>
        <v>98.343057625373405</v>
      </c>
    </row>
    <row r="35" spans="1:10" ht="94.5" hidden="1" outlineLevel="1" x14ac:dyDescent="0.25">
      <c r="A35" s="18" t="s">
        <v>63</v>
      </c>
      <c r="B35" s="10" t="s">
        <v>64</v>
      </c>
      <c r="C35" s="25">
        <v>69888083.069999993</v>
      </c>
      <c r="D35" s="11">
        <f t="shared" si="0"/>
        <v>69888.083069999993</v>
      </c>
      <c r="E35" s="22">
        <v>97179233.939999998</v>
      </c>
      <c r="F35" s="20">
        <f t="shared" si="1"/>
        <v>97179.233939999991</v>
      </c>
      <c r="G35" s="22">
        <v>63776336.130000003</v>
      </c>
      <c r="H35" s="20">
        <f t="shared" si="2"/>
        <v>63776.336130000003</v>
      </c>
      <c r="I35" s="12">
        <f t="shared" si="3"/>
        <v>65.627535373839777</v>
      </c>
      <c r="J35" s="13">
        <f t="shared" si="4"/>
        <v>91.254951242719798</v>
      </c>
    </row>
    <row r="36" spans="1:10" ht="47.25" hidden="1" outlineLevel="1" x14ac:dyDescent="0.25">
      <c r="A36" s="18" t="s">
        <v>65</v>
      </c>
      <c r="B36" s="10" t="s">
        <v>66</v>
      </c>
      <c r="C36" s="25">
        <v>70531300</v>
      </c>
      <c r="D36" s="11">
        <f t="shared" si="0"/>
        <v>70531.3</v>
      </c>
      <c r="E36" s="22">
        <v>110509368.05</v>
      </c>
      <c r="F36" s="20">
        <f t="shared" si="1"/>
        <v>110509.36804999999</v>
      </c>
      <c r="G36" s="22">
        <v>81334803.420000002</v>
      </c>
      <c r="H36" s="20">
        <f t="shared" si="2"/>
        <v>81334.803419999997</v>
      </c>
      <c r="I36" s="12">
        <f t="shared" si="3"/>
        <v>73.599917233442198</v>
      </c>
      <c r="J36" s="13">
        <f t="shared" si="4"/>
        <v>115.31731787163997</v>
      </c>
    </row>
    <row r="37" spans="1:10" ht="47.25" hidden="1" outlineLevel="1" x14ac:dyDescent="0.25">
      <c r="A37" s="18" t="s">
        <v>67</v>
      </c>
      <c r="B37" s="10" t="s">
        <v>68</v>
      </c>
      <c r="C37" s="25">
        <v>562457001.63999999</v>
      </c>
      <c r="D37" s="11">
        <f t="shared" si="0"/>
        <v>562457.00164000003</v>
      </c>
      <c r="E37" s="22">
        <v>389194075.98000002</v>
      </c>
      <c r="F37" s="20">
        <f t="shared" si="1"/>
        <v>389194.07598000002</v>
      </c>
      <c r="G37" s="22">
        <v>265174526.81999999</v>
      </c>
      <c r="H37" s="20">
        <f t="shared" si="2"/>
        <v>265174.52681999997</v>
      </c>
      <c r="I37" s="12">
        <f t="shared" si="3"/>
        <v>68.134265957744645</v>
      </c>
      <c r="J37" s="13">
        <f t="shared" si="4"/>
        <v>47.145741993931942</v>
      </c>
    </row>
    <row r="38" spans="1:10" ht="47.25" hidden="1" outlineLevel="1" x14ac:dyDescent="0.25">
      <c r="A38" s="18" t="s">
        <v>69</v>
      </c>
      <c r="B38" s="10" t="s">
        <v>70</v>
      </c>
      <c r="C38" s="23"/>
      <c r="D38" s="11">
        <f t="shared" si="0"/>
        <v>0</v>
      </c>
      <c r="E38" s="22">
        <v>3571154</v>
      </c>
      <c r="F38" s="20">
        <f t="shared" si="1"/>
        <v>3571.154</v>
      </c>
      <c r="G38" s="22">
        <v>2520001</v>
      </c>
      <c r="H38" s="20">
        <f t="shared" si="2"/>
        <v>2520.0010000000002</v>
      </c>
      <c r="I38" s="12">
        <f t="shared" si="3"/>
        <v>70.565453072032184</v>
      </c>
      <c r="J38" s="13" t="e">
        <f t="shared" si="4"/>
        <v>#DIV/0!</v>
      </c>
    </row>
    <row r="39" spans="1:10" ht="63" collapsed="1" x14ac:dyDescent="0.25">
      <c r="A39" s="18" t="s">
        <v>71</v>
      </c>
      <c r="B39" s="10" t="s">
        <v>72</v>
      </c>
      <c r="C39" s="25">
        <v>818051094.83000004</v>
      </c>
      <c r="D39" s="11">
        <f t="shared" si="0"/>
        <v>818051.09483000007</v>
      </c>
      <c r="E39" s="22">
        <v>1512462234.5699999</v>
      </c>
      <c r="F39" s="20">
        <f t="shared" si="1"/>
        <v>1512462.2345699999</v>
      </c>
      <c r="G39" s="22">
        <v>947946524.32000005</v>
      </c>
      <c r="H39" s="20">
        <f t="shared" si="2"/>
        <v>947946.52432000008</v>
      </c>
      <c r="I39" s="12">
        <f t="shared" si="3"/>
        <v>62.675715310637536</v>
      </c>
      <c r="J39" s="13">
        <f t="shared" si="4"/>
        <v>115.87864502730037</v>
      </c>
    </row>
    <row r="40" spans="1:10" ht="47.25" hidden="1" outlineLevel="1" x14ac:dyDescent="0.25">
      <c r="A40" s="18" t="s">
        <v>73</v>
      </c>
      <c r="B40" s="10" t="s">
        <v>74</v>
      </c>
      <c r="C40" s="25">
        <v>707846983.24000001</v>
      </c>
      <c r="D40" s="11">
        <f t="shared" si="0"/>
        <v>707846.98323999997</v>
      </c>
      <c r="E40" s="22">
        <v>1393157724.5699999</v>
      </c>
      <c r="F40" s="20">
        <f t="shared" si="1"/>
        <v>1393157.7245699998</v>
      </c>
      <c r="G40" s="22">
        <v>866406870.59000003</v>
      </c>
      <c r="H40" s="20">
        <f t="shared" si="2"/>
        <v>866406.87059000006</v>
      </c>
      <c r="I40" s="12">
        <f t="shared" si="3"/>
        <v>62.190149421697228</v>
      </c>
      <c r="J40" s="13">
        <f t="shared" si="4"/>
        <v>122.40030558924335</v>
      </c>
    </row>
    <row r="41" spans="1:10" ht="31.5" hidden="1" outlineLevel="1" x14ac:dyDescent="0.25">
      <c r="A41" s="18" t="s">
        <v>75</v>
      </c>
      <c r="B41" s="10" t="s">
        <v>76</v>
      </c>
      <c r="C41" s="25">
        <v>22551629.039999999</v>
      </c>
      <c r="D41" s="11">
        <f t="shared" si="0"/>
        <v>22551.62904</v>
      </c>
      <c r="E41" s="22">
        <v>1300000</v>
      </c>
      <c r="F41" s="20">
        <f t="shared" si="1"/>
        <v>1300</v>
      </c>
      <c r="G41" s="22">
        <v>1075862</v>
      </c>
      <c r="H41" s="20">
        <f t="shared" si="2"/>
        <v>1075.8620000000001</v>
      </c>
      <c r="I41" s="12">
        <f t="shared" si="3"/>
        <v>82.758615384615382</v>
      </c>
      <c r="J41" s="13">
        <f t="shared" si="4"/>
        <v>4.7706620133371969</v>
      </c>
    </row>
    <row r="42" spans="1:10" ht="63" hidden="1" outlineLevel="1" x14ac:dyDescent="0.25">
      <c r="A42" s="18" t="s">
        <v>77</v>
      </c>
      <c r="B42" s="10" t="s">
        <v>78</v>
      </c>
      <c r="C42" s="25">
        <v>87652482.549999997</v>
      </c>
      <c r="D42" s="11">
        <f t="shared" si="0"/>
        <v>87652.482550000001</v>
      </c>
      <c r="E42" s="22">
        <v>118004510</v>
      </c>
      <c r="F42" s="20">
        <f t="shared" si="1"/>
        <v>118004.51</v>
      </c>
      <c r="G42" s="22">
        <v>80463791.730000004</v>
      </c>
      <c r="H42" s="20">
        <f t="shared" si="2"/>
        <v>80463.791729999997</v>
      </c>
      <c r="I42" s="12">
        <f t="shared" si="3"/>
        <v>68.18704787639048</v>
      </c>
      <c r="J42" s="13">
        <f t="shared" si="4"/>
        <v>91.798645502254516</v>
      </c>
    </row>
    <row r="43" spans="1:10" ht="63" collapsed="1" x14ac:dyDescent="0.25">
      <c r="A43" s="18" t="s">
        <v>79</v>
      </c>
      <c r="B43" s="10" t="s">
        <v>80</v>
      </c>
      <c r="C43" s="25">
        <v>126472069.01000001</v>
      </c>
      <c r="D43" s="11">
        <f t="shared" si="0"/>
        <v>126472.06901000001</v>
      </c>
      <c r="E43" s="22">
        <v>117309894.73999999</v>
      </c>
      <c r="F43" s="20">
        <f t="shared" si="1"/>
        <v>117309.89473999999</v>
      </c>
      <c r="G43" s="22">
        <v>113670201.09</v>
      </c>
      <c r="H43" s="20">
        <f t="shared" si="2"/>
        <v>113670.20109</v>
      </c>
      <c r="I43" s="12">
        <f t="shared" si="3"/>
        <v>96.897368582533616</v>
      </c>
      <c r="J43" s="13">
        <f t="shared" si="4"/>
        <v>89.877711323764473</v>
      </c>
    </row>
    <row r="44" spans="1:10" ht="47.25" outlineLevel="1" x14ac:dyDescent="0.25">
      <c r="A44" s="18" t="s">
        <v>81</v>
      </c>
      <c r="B44" s="10" t="s">
        <v>82</v>
      </c>
      <c r="C44" s="25">
        <v>30856325.850000001</v>
      </c>
      <c r="D44" s="11">
        <f t="shared" si="0"/>
        <v>30856.325850000001</v>
      </c>
      <c r="E44" s="22">
        <v>20200000</v>
      </c>
      <c r="F44" s="20">
        <f t="shared" si="1"/>
        <v>20200</v>
      </c>
      <c r="G44" s="22">
        <v>16572786.17</v>
      </c>
      <c r="H44" s="20">
        <f t="shared" si="2"/>
        <v>16572.786169999999</v>
      </c>
      <c r="I44" s="12">
        <f t="shared" si="3"/>
        <v>82.043495891089108</v>
      </c>
      <c r="J44" s="13">
        <f t="shared" si="4"/>
        <v>53.709525400283518</v>
      </c>
    </row>
    <row r="45" spans="1:10" ht="63" outlineLevel="1" x14ac:dyDescent="0.25">
      <c r="A45" s="18" t="s">
        <v>83</v>
      </c>
      <c r="B45" s="10" t="s">
        <v>84</v>
      </c>
      <c r="C45" s="25">
        <v>95615743.159999996</v>
      </c>
      <c r="D45" s="11">
        <f t="shared" si="0"/>
        <v>95615.743159999998</v>
      </c>
      <c r="E45" s="22">
        <v>97109894.739999995</v>
      </c>
      <c r="F45" s="20">
        <f t="shared" si="1"/>
        <v>97109.894739999989</v>
      </c>
      <c r="G45" s="22">
        <v>97097414.920000002</v>
      </c>
      <c r="H45" s="20">
        <f t="shared" si="2"/>
        <v>97097.414919999996</v>
      </c>
      <c r="I45" s="12">
        <f t="shared" si="3"/>
        <v>99.987148765804548</v>
      </c>
      <c r="J45" s="13">
        <f t="shared" si="4"/>
        <v>101.54961067187504</v>
      </c>
    </row>
    <row r="46" spans="1:10" ht="78.75" x14ac:dyDescent="0.25">
      <c r="A46" s="18" t="s">
        <v>85</v>
      </c>
      <c r="B46" s="10" t="s">
        <v>86</v>
      </c>
      <c r="C46" s="25">
        <v>2205211426.1700001</v>
      </c>
      <c r="D46" s="11">
        <f t="shared" si="0"/>
        <v>2205211.4261699999</v>
      </c>
      <c r="E46" s="22">
        <v>4860080629.46</v>
      </c>
      <c r="F46" s="20">
        <f t="shared" si="1"/>
        <v>4860080.6294600004</v>
      </c>
      <c r="G46" s="22">
        <v>2804041596.4000001</v>
      </c>
      <c r="H46" s="20">
        <f t="shared" si="2"/>
        <v>2804041.5964000002</v>
      </c>
      <c r="I46" s="12">
        <f t="shared" si="3"/>
        <v>57.695371953356975</v>
      </c>
      <c r="J46" s="13">
        <f t="shared" si="4"/>
        <v>127.15522707362557</v>
      </c>
    </row>
    <row r="47" spans="1:10" ht="31.5" outlineLevel="1" x14ac:dyDescent="0.25">
      <c r="A47" s="18" t="s">
        <v>87</v>
      </c>
      <c r="B47" s="10" t="s">
        <v>88</v>
      </c>
      <c r="C47" s="25">
        <v>55929537.770000003</v>
      </c>
      <c r="D47" s="11">
        <f t="shared" si="0"/>
        <v>55929.537770000003</v>
      </c>
      <c r="E47" s="22">
        <v>65927700</v>
      </c>
      <c r="F47" s="20">
        <f t="shared" si="1"/>
        <v>65927.7</v>
      </c>
      <c r="G47" s="22">
        <v>65528680.289999999</v>
      </c>
      <c r="H47" s="20">
        <f t="shared" si="2"/>
        <v>65528.680289999997</v>
      </c>
      <c r="I47" s="12">
        <f t="shared" si="3"/>
        <v>99.394761670739314</v>
      </c>
      <c r="J47" s="13">
        <f t="shared" si="4"/>
        <v>117.16292124471815</v>
      </c>
    </row>
    <row r="48" spans="1:10" outlineLevel="1" x14ac:dyDescent="0.25">
      <c r="A48" s="18" t="s">
        <v>89</v>
      </c>
      <c r="B48" s="10" t="s">
        <v>90</v>
      </c>
      <c r="C48" s="25">
        <v>70865463.400000006</v>
      </c>
      <c r="D48" s="11">
        <f t="shared" si="0"/>
        <v>70865.463400000008</v>
      </c>
      <c r="E48" s="22">
        <v>80112422</v>
      </c>
      <c r="F48" s="20">
        <f t="shared" si="1"/>
        <v>80112.422000000006</v>
      </c>
      <c r="G48" s="22">
        <v>78067132.829999998</v>
      </c>
      <c r="H48" s="20">
        <f t="shared" si="2"/>
        <v>78067.132830000002</v>
      </c>
      <c r="I48" s="12">
        <f t="shared" si="3"/>
        <v>97.446976237967192</v>
      </c>
      <c r="J48" s="13">
        <f t="shared" si="4"/>
        <v>110.1624530264484</v>
      </c>
    </row>
    <row r="49" spans="1:10" ht="47.25" outlineLevel="1" x14ac:dyDescent="0.25">
      <c r="A49" s="18" t="s">
        <v>91</v>
      </c>
      <c r="B49" s="10" t="s">
        <v>92</v>
      </c>
      <c r="C49" s="25">
        <v>300563281.92000002</v>
      </c>
      <c r="D49" s="11">
        <f t="shared" si="0"/>
        <v>300563.28192000004</v>
      </c>
      <c r="E49" s="22">
        <v>165624674</v>
      </c>
      <c r="F49" s="20">
        <f t="shared" si="1"/>
        <v>165624.674</v>
      </c>
      <c r="G49" s="22">
        <v>164743378.59999999</v>
      </c>
      <c r="H49" s="20">
        <f t="shared" si="2"/>
        <v>164743.3786</v>
      </c>
      <c r="I49" s="12">
        <f t="shared" si="3"/>
        <v>99.467896069639963</v>
      </c>
      <c r="J49" s="13">
        <f t="shared" si="4"/>
        <v>54.811545025599372</v>
      </c>
    </row>
    <row r="50" spans="1:10" ht="47.25" outlineLevel="1" x14ac:dyDescent="0.25">
      <c r="A50" s="18" t="s">
        <v>93</v>
      </c>
      <c r="B50" s="10" t="s">
        <v>94</v>
      </c>
      <c r="C50" s="25">
        <v>406112625.44</v>
      </c>
      <c r="D50" s="11">
        <f t="shared" si="0"/>
        <v>406112.62543999997</v>
      </c>
      <c r="E50" s="22">
        <v>861206729.25</v>
      </c>
      <c r="F50" s="20">
        <f t="shared" si="1"/>
        <v>861206.72924999997</v>
      </c>
      <c r="G50" s="22">
        <v>257620090.78</v>
      </c>
      <c r="H50" s="20">
        <f t="shared" si="2"/>
        <v>257620.09078</v>
      </c>
      <c r="I50" s="12">
        <f t="shared" si="3"/>
        <v>29.913850186046954</v>
      </c>
      <c r="J50" s="13">
        <f t="shared" si="4"/>
        <v>63.435627124589701</v>
      </c>
    </row>
    <row r="51" spans="1:10" ht="94.5" outlineLevel="1" x14ac:dyDescent="0.25">
      <c r="A51" s="18" t="s">
        <v>95</v>
      </c>
      <c r="B51" s="10" t="s">
        <v>96</v>
      </c>
      <c r="C51" s="25">
        <v>239055352.86000001</v>
      </c>
      <c r="D51" s="11">
        <f t="shared" si="0"/>
        <v>239055.35286000001</v>
      </c>
      <c r="E51" s="22">
        <v>299133620.14999998</v>
      </c>
      <c r="F51" s="20">
        <f t="shared" si="1"/>
        <v>299133.62014999997</v>
      </c>
      <c r="G51" s="22">
        <v>146707174.06</v>
      </c>
      <c r="H51" s="20">
        <f t="shared" si="2"/>
        <v>146707.17405999999</v>
      </c>
      <c r="I51" s="12">
        <f t="shared" si="3"/>
        <v>49.044027209791388</v>
      </c>
      <c r="J51" s="13">
        <f t="shared" si="4"/>
        <v>61.36954153288395</v>
      </c>
    </row>
    <row r="52" spans="1:10" ht="63" outlineLevel="1" x14ac:dyDescent="0.25">
      <c r="A52" s="18" t="s">
        <v>97</v>
      </c>
      <c r="B52" s="10" t="s">
        <v>98</v>
      </c>
      <c r="C52" s="25">
        <v>1087546499.55</v>
      </c>
      <c r="D52" s="11">
        <f t="shared" si="0"/>
        <v>1087546.4995500001</v>
      </c>
      <c r="E52" s="22">
        <v>3156133378.79</v>
      </c>
      <c r="F52" s="20">
        <f t="shared" si="1"/>
        <v>3156133.37879</v>
      </c>
      <c r="G52" s="22">
        <v>2041064514.3399999</v>
      </c>
      <c r="H52" s="20">
        <f t="shared" si="2"/>
        <v>2041064.51434</v>
      </c>
      <c r="I52" s="12">
        <f t="shared" si="3"/>
        <v>64.669780056079389</v>
      </c>
      <c r="J52" s="13">
        <f t="shared" si="4"/>
        <v>187.67606858047375</v>
      </c>
    </row>
    <row r="53" spans="1:10" ht="63" outlineLevel="1" x14ac:dyDescent="0.25">
      <c r="A53" s="18" t="s">
        <v>99</v>
      </c>
      <c r="B53" s="10" t="s">
        <v>100</v>
      </c>
      <c r="C53" s="25">
        <v>45138665.229999997</v>
      </c>
      <c r="D53" s="11">
        <f t="shared" si="0"/>
        <v>45138.665229999999</v>
      </c>
      <c r="E53" s="22">
        <v>231942105.27000001</v>
      </c>
      <c r="F53" s="20">
        <f t="shared" si="1"/>
        <v>231942.10527</v>
      </c>
      <c r="G53" s="22">
        <v>50310625.5</v>
      </c>
      <c r="H53" s="20">
        <f t="shared" si="2"/>
        <v>50310.625500000002</v>
      </c>
      <c r="I53" s="12">
        <f t="shared" si="3"/>
        <v>21.691027354190059</v>
      </c>
      <c r="J53" s="13">
        <f t="shared" si="4"/>
        <v>111.45793798652828</v>
      </c>
    </row>
    <row r="54" spans="1:10" ht="78.75" x14ac:dyDescent="0.25">
      <c r="A54" s="18" t="s">
        <v>101</v>
      </c>
      <c r="B54" s="10" t="s">
        <v>102</v>
      </c>
      <c r="C54" s="25">
        <v>656775884.65999997</v>
      </c>
      <c r="D54" s="11">
        <f t="shared" si="0"/>
        <v>656775.88465999998</v>
      </c>
      <c r="E54" s="22">
        <v>1239392872.22</v>
      </c>
      <c r="F54" s="20">
        <f t="shared" si="1"/>
        <v>1239392.87222</v>
      </c>
      <c r="G54" s="22">
        <v>676567087.48000002</v>
      </c>
      <c r="H54" s="20">
        <f t="shared" si="2"/>
        <v>676567.08747999999</v>
      </c>
      <c r="I54" s="12">
        <f t="shared" si="3"/>
        <v>54.588589513842635</v>
      </c>
      <c r="J54" s="13">
        <f t="shared" si="4"/>
        <v>103.01338756221926</v>
      </c>
    </row>
    <row r="55" spans="1:10" ht="47.25" outlineLevel="1" x14ac:dyDescent="0.25">
      <c r="A55" s="18" t="s">
        <v>103</v>
      </c>
      <c r="B55" s="10" t="s">
        <v>104</v>
      </c>
      <c r="C55" s="25">
        <v>35034770.390000001</v>
      </c>
      <c r="D55" s="11">
        <f t="shared" si="0"/>
        <v>35034.770389999998</v>
      </c>
      <c r="E55" s="22">
        <v>161095444.22</v>
      </c>
      <c r="F55" s="20">
        <f t="shared" si="1"/>
        <v>161095.44422</v>
      </c>
      <c r="G55" s="22">
        <v>31651253.84</v>
      </c>
      <c r="H55" s="20">
        <f t="shared" si="2"/>
        <v>31651.253840000001</v>
      </c>
      <c r="I55" s="12">
        <f t="shared" si="3"/>
        <v>19.647516410690962</v>
      </c>
      <c r="J55" s="13">
        <f t="shared" si="4"/>
        <v>90.342404096457969</v>
      </c>
    </row>
    <row r="56" spans="1:10" ht="47.25" outlineLevel="1" x14ac:dyDescent="0.25">
      <c r="A56" s="18" t="s">
        <v>105</v>
      </c>
      <c r="B56" s="10" t="s">
        <v>106</v>
      </c>
      <c r="C56" s="25">
        <v>125150</v>
      </c>
      <c r="D56" s="11">
        <f t="shared" si="0"/>
        <v>125.15</v>
      </c>
      <c r="E56" s="22">
        <v>925000</v>
      </c>
      <c r="F56" s="20">
        <f t="shared" si="1"/>
        <v>925</v>
      </c>
      <c r="G56" s="22">
        <v>300310</v>
      </c>
      <c r="H56" s="20">
        <f t="shared" si="2"/>
        <v>300.31</v>
      </c>
      <c r="I56" s="12">
        <f t="shared" si="3"/>
        <v>32.465945945945947</v>
      </c>
      <c r="J56" s="13">
        <f t="shared" si="4"/>
        <v>239.960047942469</v>
      </c>
    </row>
    <row r="57" spans="1:10" ht="47.25" outlineLevel="1" x14ac:dyDescent="0.25">
      <c r="A57" s="18" t="s">
        <v>107</v>
      </c>
      <c r="B57" s="10" t="s">
        <v>108</v>
      </c>
      <c r="C57" s="25">
        <v>19264515</v>
      </c>
      <c r="D57" s="11">
        <f t="shared" si="0"/>
        <v>19264.514999999999</v>
      </c>
      <c r="E57" s="22">
        <v>32690000</v>
      </c>
      <c r="F57" s="20">
        <f t="shared" si="1"/>
        <v>32690</v>
      </c>
      <c r="G57" s="22">
        <v>30906697.23</v>
      </c>
      <c r="H57" s="20">
        <f t="shared" si="2"/>
        <v>30906.697230000002</v>
      </c>
      <c r="I57" s="12">
        <f t="shared" si="3"/>
        <v>94.544806454573276</v>
      </c>
      <c r="J57" s="13">
        <f t="shared" si="4"/>
        <v>160.43330044903806</v>
      </c>
    </row>
    <row r="58" spans="1:10" ht="47.25" outlineLevel="1" x14ac:dyDescent="0.25">
      <c r="A58" s="18" t="s">
        <v>109</v>
      </c>
      <c r="B58" s="10" t="s">
        <v>110</v>
      </c>
      <c r="C58" s="25">
        <v>0</v>
      </c>
      <c r="D58" s="11">
        <f t="shared" si="0"/>
        <v>0</v>
      </c>
      <c r="E58" s="22">
        <v>108000</v>
      </c>
      <c r="F58" s="20">
        <f t="shared" si="1"/>
        <v>108</v>
      </c>
      <c r="G58" s="22">
        <v>0</v>
      </c>
      <c r="H58" s="20">
        <f t="shared" si="2"/>
        <v>0</v>
      </c>
      <c r="I58" s="12">
        <f t="shared" si="3"/>
        <v>0</v>
      </c>
      <c r="J58" s="13" t="s">
        <v>239</v>
      </c>
    </row>
    <row r="59" spans="1:10" ht="47.25" outlineLevel="1" x14ac:dyDescent="0.25">
      <c r="A59" s="18" t="s">
        <v>111</v>
      </c>
      <c r="B59" s="10" t="s">
        <v>112</v>
      </c>
      <c r="C59" s="25">
        <v>177585863.63</v>
      </c>
      <c r="D59" s="11">
        <f t="shared" si="0"/>
        <v>177585.86363000001</v>
      </c>
      <c r="E59" s="22">
        <v>306897570</v>
      </c>
      <c r="F59" s="20">
        <f t="shared" si="1"/>
        <v>306897.57</v>
      </c>
      <c r="G59" s="22">
        <v>193860890.78</v>
      </c>
      <c r="H59" s="20">
        <f t="shared" si="2"/>
        <v>193860.89077999999</v>
      </c>
      <c r="I59" s="12">
        <f t="shared" si="3"/>
        <v>63.167945832871851</v>
      </c>
      <c r="J59" s="13">
        <f t="shared" si="4"/>
        <v>109.16459610991839</v>
      </c>
    </row>
    <row r="60" spans="1:10" ht="63" outlineLevel="1" x14ac:dyDescent="0.25">
      <c r="A60" s="18" t="s">
        <v>113</v>
      </c>
      <c r="B60" s="10" t="s">
        <v>114</v>
      </c>
      <c r="C60" s="25">
        <v>424765585.63999999</v>
      </c>
      <c r="D60" s="11">
        <f t="shared" si="0"/>
        <v>424765.58564</v>
      </c>
      <c r="E60" s="22">
        <v>737676858</v>
      </c>
      <c r="F60" s="20">
        <f t="shared" si="1"/>
        <v>737676.85800000001</v>
      </c>
      <c r="G60" s="22">
        <v>419847935.63</v>
      </c>
      <c r="H60" s="20">
        <f t="shared" si="2"/>
        <v>419847.93563000002</v>
      </c>
      <c r="I60" s="12">
        <f t="shared" si="3"/>
        <v>56.914885030865371</v>
      </c>
      <c r="J60" s="13">
        <f t="shared" si="4"/>
        <v>98.842267317256756</v>
      </c>
    </row>
    <row r="61" spans="1:10" ht="63" x14ac:dyDescent="0.25">
      <c r="A61" s="18" t="s">
        <v>115</v>
      </c>
      <c r="B61" s="10" t="s">
        <v>116</v>
      </c>
      <c r="C61" s="25">
        <v>314145446.73000002</v>
      </c>
      <c r="D61" s="11">
        <f t="shared" si="0"/>
        <v>314145.44673000003</v>
      </c>
      <c r="E61" s="22">
        <v>416129782.63</v>
      </c>
      <c r="F61" s="20">
        <f t="shared" si="1"/>
        <v>416129.78262999997</v>
      </c>
      <c r="G61" s="22">
        <v>285901440.86000001</v>
      </c>
      <c r="H61" s="20">
        <f t="shared" si="2"/>
        <v>285901.44086000003</v>
      </c>
      <c r="I61" s="12">
        <f t="shared" si="3"/>
        <v>68.704873526009564</v>
      </c>
      <c r="J61" s="13">
        <f t="shared" si="4"/>
        <v>91.009258238819868</v>
      </c>
    </row>
    <row r="62" spans="1:10" ht="78.75" outlineLevel="1" x14ac:dyDescent="0.25">
      <c r="A62" s="18" t="s">
        <v>117</v>
      </c>
      <c r="B62" s="10" t="s">
        <v>118</v>
      </c>
      <c r="C62" s="25">
        <v>127689483.75</v>
      </c>
      <c r="D62" s="11">
        <f t="shared" si="0"/>
        <v>127689.48375</v>
      </c>
      <c r="E62" s="22">
        <v>160746926.63</v>
      </c>
      <c r="F62" s="20">
        <f t="shared" si="1"/>
        <v>160746.92663</v>
      </c>
      <c r="G62" s="22">
        <v>105970848.31999999</v>
      </c>
      <c r="H62" s="20">
        <f t="shared" si="2"/>
        <v>105970.84831999999</v>
      </c>
      <c r="I62" s="12">
        <f t="shared" si="3"/>
        <v>65.924027626306597</v>
      </c>
      <c r="J62" s="13">
        <f t="shared" si="4"/>
        <v>82.991053928511164</v>
      </c>
    </row>
    <row r="63" spans="1:10" ht="110.25" outlineLevel="1" x14ac:dyDescent="0.25">
      <c r="A63" s="18" t="s">
        <v>119</v>
      </c>
      <c r="B63" s="10" t="s">
        <v>120</v>
      </c>
      <c r="C63" s="25">
        <v>182312436.97999999</v>
      </c>
      <c r="D63" s="11">
        <f t="shared" si="0"/>
        <v>182312.43698</v>
      </c>
      <c r="E63" s="22">
        <v>246185956</v>
      </c>
      <c r="F63" s="20">
        <f t="shared" si="1"/>
        <v>246185.95600000001</v>
      </c>
      <c r="G63" s="22">
        <v>173917731.58000001</v>
      </c>
      <c r="H63" s="20">
        <f t="shared" si="2"/>
        <v>173917.73158000002</v>
      </c>
      <c r="I63" s="12">
        <f t="shared" si="3"/>
        <v>70.644863096902256</v>
      </c>
      <c r="J63" s="13">
        <f t="shared" si="4"/>
        <v>95.395429111113856</v>
      </c>
    </row>
    <row r="64" spans="1:10" ht="47.25" outlineLevel="1" x14ac:dyDescent="0.25">
      <c r="A64" s="18" t="s">
        <v>121</v>
      </c>
      <c r="B64" s="10" t="s">
        <v>122</v>
      </c>
      <c r="C64" s="25">
        <v>4143526</v>
      </c>
      <c r="D64" s="11">
        <f t="shared" si="0"/>
        <v>4143.5259999999998</v>
      </c>
      <c r="E64" s="22">
        <v>9196900</v>
      </c>
      <c r="F64" s="20">
        <f t="shared" si="1"/>
        <v>9196.9</v>
      </c>
      <c r="G64" s="22">
        <v>6012860.96</v>
      </c>
      <c r="H64" s="20">
        <f t="shared" si="2"/>
        <v>6012.86096</v>
      </c>
      <c r="I64" s="12">
        <f t="shared" si="3"/>
        <v>65.379214300470807</v>
      </c>
      <c r="J64" s="13">
        <f t="shared" si="4"/>
        <v>145.11459467130169</v>
      </c>
    </row>
    <row r="65" spans="1:10" ht="63" x14ac:dyDescent="0.25">
      <c r="A65" s="18" t="s">
        <v>123</v>
      </c>
      <c r="B65" s="10" t="s">
        <v>124</v>
      </c>
      <c r="C65" s="25">
        <v>502817833.39999998</v>
      </c>
      <c r="D65" s="11">
        <f t="shared" si="0"/>
        <v>502817.8334</v>
      </c>
      <c r="E65" s="22">
        <v>451940679.00999999</v>
      </c>
      <c r="F65" s="20">
        <f t="shared" si="1"/>
        <v>451940.67900999996</v>
      </c>
      <c r="G65" s="22">
        <v>375406661.30000001</v>
      </c>
      <c r="H65" s="20">
        <f t="shared" si="2"/>
        <v>375406.66130000004</v>
      </c>
      <c r="I65" s="12">
        <f t="shared" si="3"/>
        <v>83.065472690431022</v>
      </c>
      <c r="J65" s="13">
        <f t="shared" si="4"/>
        <v>74.660570163460719</v>
      </c>
    </row>
    <row r="66" spans="1:10" ht="63" outlineLevel="1" x14ac:dyDescent="0.25">
      <c r="A66" s="18" t="s">
        <v>125</v>
      </c>
      <c r="B66" s="10" t="s">
        <v>126</v>
      </c>
      <c r="C66" s="25">
        <v>94401120</v>
      </c>
      <c r="D66" s="11">
        <f t="shared" si="0"/>
        <v>94401.12</v>
      </c>
      <c r="E66" s="22">
        <v>72385200</v>
      </c>
      <c r="F66" s="20">
        <f t="shared" si="1"/>
        <v>72385.2</v>
      </c>
      <c r="G66" s="22">
        <v>62242500</v>
      </c>
      <c r="H66" s="20">
        <f t="shared" si="2"/>
        <v>62242.5</v>
      </c>
      <c r="I66" s="12">
        <f t="shared" si="3"/>
        <v>85.987881500638252</v>
      </c>
      <c r="J66" s="13">
        <f t="shared" si="4"/>
        <v>65.934069426294954</v>
      </c>
    </row>
    <row r="67" spans="1:10" ht="94.5" outlineLevel="1" x14ac:dyDescent="0.25">
      <c r="A67" s="18" t="s">
        <v>127</v>
      </c>
      <c r="B67" s="10" t="s">
        <v>128</v>
      </c>
      <c r="C67" s="25">
        <v>0</v>
      </c>
      <c r="D67" s="11">
        <f t="shared" si="0"/>
        <v>0</v>
      </c>
      <c r="E67" s="22">
        <v>1000000</v>
      </c>
      <c r="F67" s="20">
        <f t="shared" si="1"/>
        <v>1000</v>
      </c>
      <c r="G67" s="22">
        <v>0</v>
      </c>
      <c r="H67" s="20">
        <f t="shared" si="2"/>
        <v>0</v>
      </c>
      <c r="I67" s="12">
        <f t="shared" si="3"/>
        <v>0</v>
      </c>
      <c r="J67" s="13" t="s">
        <v>239</v>
      </c>
    </row>
    <row r="68" spans="1:10" ht="63" outlineLevel="1" x14ac:dyDescent="0.25">
      <c r="A68" s="18" t="s">
        <v>129</v>
      </c>
      <c r="B68" s="10" t="s">
        <v>130</v>
      </c>
      <c r="C68" s="25">
        <v>5000000</v>
      </c>
      <c r="D68" s="11">
        <f t="shared" si="0"/>
        <v>5000</v>
      </c>
      <c r="E68" s="22">
        <v>5000000</v>
      </c>
      <c r="F68" s="20">
        <f t="shared" si="1"/>
        <v>5000</v>
      </c>
      <c r="G68" s="22">
        <v>5000000</v>
      </c>
      <c r="H68" s="20">
        <f t="shared" si="2"/>
        <v>5000</v>
      </c>
      <c r="I68" s="12">
        <f t="shared" si="3"/>
        <v>100</v>
      </c>
      <c r="J68" s="13">
        <f t="shared" si="4"/>
        <v>100</v>
      </c>
    </row>
    <row r="69" spans="1:10" ht="63" outlineLevel="1" x14ac:dyDescent="0.25">
      <c r="A69" s="18" t="s">
        <v>131</v>
      </c>
      <c r="B69" s="10" t="s">
        <v>132</v>
      </c>
      <c r="C69" s="25">
        <v>403416713.39999998</v>
      </c>
      <c r="D69" s="11">
        <f t="shared" ref="D69:D118" si="5">C69/1000</f>
        <v>403416.71339999995</v>
      </c>
      <c r="E69" s="22">
        <v>373555479.00999999</v>
      </c>
      <c r="F69" s="20">
        <f t="shared" ref="F69:F118" si="6">E69/1000</f>
        <v>373555.47901000001</v>
      </c>
      <c r="G69" s="22">
        <v>308164161.30000001</v>
      </c>
      <c r="H69" s="20">
        <f t="shared" ref="H69:H118" si="7">G69/1000</f>
        <v>308164.16130000004</v>
      </c>
      <c r="I69" s="12">
        <f t="shared" ref="I69:I118" si="8">H69/F69*100</f>
        <v>82.494884592965789</v>
      </c>
      <c r="J69" s="13">
        <f t="shared" ref="J69:J118" si="9">H69/D69*100</f>
        <v>76.388545904008168</v>
      </c>
    </row>
    <row r="70" spans="1:10" ht="63" x14ac:dyDescent="0.25">
      <c r="A70" s="18" t="s">
        <v>133</v>
      </c>
      <c r="B70" s="10" t="s">
        <v>134</v>
      </c>
      <c r="C70" s="25">
        <v>255755501.31999999</v>
      </c>
      <c r="D70" s="11">
        <f t="shared" si="5"/>
        <v>255755.50131999998</v>
      </c>
      <c r="E70" s="22">
        <v>298248191.63999999</v>
      </c>
      <c r="F70" s="20">
        <f t="shared" si="6"/>
        <v>298248.19163999998</v>
      </c>
      <c r="G70" s="22">
        <v>119289848.15000001</v>
      </c>
      <c r="H70" s="20">
        <f t="shared" si="7"/>
        <v>119289.84815000001</v>
      </c>
      <c r="I70" s="12">
        <f t="shared" si="8"/>
        <v>39.996838704721682</v>
      </c>
      <c r="J70" s="13">
        <f t="shared" si="9"/>
        <v>46.642143584135518</v>
      </c>
    </row>
    <row r="71" spans="1:10" ht="47.25" outlineLevel="1" x14ac:dyDescent="0.25">
      <c r="A71" s="18" t="s">
        <v>135</v>
      </c>
      <c r="B71" s="10" t="s">
        <v>136</v>
      </c>
      <c r="C71" s="25">
        <v>242243752.99000001</v>
      </c>
      <c r="D71" s="11">
        <f t="shared" si="5"/>
        <v>242243.75299000001</v>
      </c>
      <c r="E71" s="22">
        <v>283052191.63999999</v>
      </c>
      <c r="F71" s="20">
        <f t="shared" si="6"/>
        <v>283052.19163999998</v>
      </c>
      <c r="G71" s="22">
        <v>118093848.15000001</v>
      </c>
      <c r="H71" s="20">
        <f t="shared" si="7"/>
        <v>118093.84815000001</v>
      </c>
      <c r="I71" s="12">
        <f t="shared" si="8"/>
        <v>41.721580555785877</v>
      </c>
      <c r="J71" s="13">
        <f t="shared" si="9"/>
        <v>48.750007664748743</v>
      </c>
    </row>
    <row r="72" spans="1:10" ht="31.5" outlineLevel="1" x14ac:dyDescent="0.25">
      <c r="A72" s="18" t="s">
        <v>137</v>
      </c>
      <c r="B72" s="10" t="s">
        <v>138</v>
      </c>
      <c r="C72" s="25">
        <v>13511748.33</v>
      </c>
      <c r="D72" s="11">
        <f t="shared" si="5"/>
        <v>13511.74833</v>
      </c>
      <c r="E72" s="22">
        <v>15196000</v>
      </c>
      <c r="F72" s="20">
        <f t="shared" si="6"/>
        <v>15196</v>
      </c>
      <c r="G72" s="22">
        <v>1196000</v>
      </c>
      <c r="H72" s="20">
        <f t="shared" si="7"/>
        <v>1196</v>
      </c>
      <c r="I72" s="12">
        <f t="shared" si="8"/>
        <v>7.8704922347986317</v>
      </c>
      <c r="J72" s="13">
        <f t="shared" si="9"/>
        <v>8.8515562219622836</v>
      </c>
    </row>
    <row r="73" spans="1:10" ht="94.5" x14ac:dyDescent="0.25">
      <c r="A73" s="18" t="s">
        <v>139</v>
      </c>
      <c r="B73" s="10" t="s">
        <v>140</v>
      </c>
      <c r="C73" s="25">
        <v>2259585307.8000002</v>
      </c>
      <c r="D73" s="11">
        <f t="shared" si="5"/>
        <v>2259585.3078000001</v>
      </c>
      <c r="E73" s="22">
        <v>3555581917.4499998</v>
      </c>
      <c r="F73" s="20">
        <f t="shared" si="6"/>
        <v>3555581.9174499996</v>
      </c>
      <c r="G73" s="22">
        <v>2083552519.9200001</v>
      </c>
      <c r="H73" s="20">
        <f t="shared" si="7"/>
        <v>2083552.5199200001</v>
      </c>
      <c r="I73" s="12">
        <f t="shared" si="8"/>
        <v>58.599480149631511</v>
      </c>
      <c r="J73" s="13">
        <f t="shared" si="9"/>
        <v>92.209509095658319</v>
      </c>
    </row>
    <row r="74" spans="1:10" ht="78.75" outlineLevel="1" x14ac:dyDescent="0.25">
      <c r="A74" s="18" t="s">
        <v>141</v>
      </c>
      <c r="B74" s="10" t="s">
        <v>142</v>
      </c>
      <c r="C74" s="25">
        <v>356250402.02999997</v>
      </c>
      <c r="D74" s="11">
        <f t="shared" si="5"/>
        <v>356250.40203</v>
      </c>
      <c r="E74" s="22">
        <v>569331871.94000006</v>
      </c>
      <c r="F74" s="20">
        <f t="shared" si="6"/>
        <v>569331.8719400001</v>
      </c>
      <c r="G74" s="22">
        <v>402041573.19</v>
      </c>
      <c r="H74" s="20">
        <f t="shared" si="7"/>
        <v>402041.57319000002</v>
      </c>
      <c r="I74" s="12">
        <f t="shared" si="8"/>
        <v>70.616382641646624</v>
      </c>
      <c r="J74" s="13">
        <f t="shared" si="9"/>
        <v>112.85364757459106</v>
      </c>
    </row>
    <row r="75" spans="1:10" ht="78.75" outlineLevel="1" x14ac:dyDescent="0.25">
      <c r="A75" s="18" t="s">
        <v>143</v>
      </c>
      <c r="B75" s="10" t="s">
        <v>144</v>
      </c>
      <c r="C75" s="25">
        <v>1362810012.02</v>
      </c>
      <c r="D75" s="11">
        <f t="shared" si="5"/>
        <v>1362810.01202</v>
      </c>
      <c r="E75" s="22">
        <v>1727050514.8</v>
      </c>
      <c r="F75" s="20">
        <f t="shared" si="6"/>
        <v>1727050.5148</v>
      </c>
      <c r="G75" s="22">
        <v>809617256.00999999</v>
      </c>
      <c r="H75" s="20">
        <f t="shared" si="7"/>
        <v>809617.25601000001</v>
      </c>
      <c r="I75" s="12">
        <f t="shared" si="8"/>
        <v>46.878608880977474</v>
      </c>
      <c r="J75" s="13">
        <f t="shared" si="9"/>
        <v>59.407932791010232</v>
      </c>
    </row>
    <row r="76" spans="1:10" ht="47.25" outlineLevel="1" x14ac:dyDescent="0.25">
      <c r="A76" s="18" t="s">
        <v>145</v>
      </c>
      <c r="B76" s="10" t="s">
        <v>146</v>
      </c>
      <c r="C76" s="25">
        <v>194794680.28</v>
      </c>
      <c r="D76" s="11">
        <f t="shared" si="5"/>
        <v>194794.68028</v>
      </c>
      <c r="E76" s="22">
        <v>113042811.11</v>
      </c>
      <c r="F76" s="20">
        <f t="shared" si="6"/>
        <v>113042.81111</v>
      </c>
      <c r="G76" s="22">
        <v>101139499.77</v>
      </c>
      <c r="H76" s="20">
        <f t="shared" si="7"/>
        <v>101139.49976999999</v>
      </c>
      <c r="I76" s="12">
        <f t="shared" si="8"/>
        <v>89.470085516170428</v>
      </c>
      <c r="J76" s="13">
        <f t="shared" si="9"/>
        <v>51.921078966130374</v>
      </c>
    </row>
    <row r="77" spans="1:10" ht="63" outlineLevel="1" x14ac:dyDescent="0.25">
      <c r="A77" s="18" t="s">
        <v>147</v>
      </c>
      <c r="B77" s="10" t="s">
        <v>148</v>
      </c>
      <c r="C77" s="25">
        <v>275779205.47000003</v>
      </c>
      <c r="D77" s="11">
        <f t="shared" si="5"/>
        <v>275779.20547000004</v>
      </c>
      <c r="E77" s="22">
        <v>368830235</v>
      </c>
      <c r="F77" s="20">
        <f t="shared" si="6"/>
        <v>368830.23499999999</v>
      </c>
      <c r="G77" s="22">
        <v>267127414.91999999</v>
      </c>
      <c r="H77" s="20">
        <f t="shared" si="7"/>
        <v>267127.41492000001</v>
      </c>
      <c r="I77" s="12">
        <f t="shared" si="8"/>
        <v>72.425574036792298</v>
      </c>
      <c r="J77" s="13">
        <f t="shared" si="9"/>
        <v>96.8627835680159</v>
      </c>
    </row>
    <row r="78" spans="1:10" ht="89.25" outlineLevel="1" x14ac:dyDescent="0.25">
      <c r="A78" s="21" t="s">
        <v>240</v>
      </c>
      <c r="B78" s="26" t="s">
        <v>238</v>
      </c>
      <c r="C78" s="25">
        <v>4029800</v>
      </c>
      <c r="D78" s="11">
        <f t="shared" si="5"/>
        <v>4029.8</v>
      </c>
      <c r="E78" s="22"/>
      <c r="F78" s="20">
        <f t="shared" si="6"/>
        <v>0</v>
      </c>
      <c r="G78" s="22"/>
      <c r="H78" s="20">
        <f t="shared" si="7"/>
        <v>0</v>
      </c>
      <c r="I78" s="12" t="s">
        <v>239</v>
      </c>
      <c r="J78" s="13">
        <f t="shared" si="9"/>
        <v>0</v>
      </c>
    </row>
    <row r="79" spans="1:10" ht="31.5" outlineLevel="1" x14ac:dyDescent="0.25">
      <c r="A79" s="18" t="s">
        <v>149</v>
      </c>
      <c r="B79" s="10" t="s">
        <v>150</v>
      </c>
      <c r="C79" s="25">
        <v>30817679.050000001</v>
      </c>
      <c r="D79" s="11">
        <f t="shared" si="5"/>
        <v>30817.679050000002</v>
      </c>
      <c r="E79" s="22">
        <v>37811197.460000001</v>
      </c>
      <c r="F79" s="20">
        <f t="shared" si="6"/>
        <v>37811.197460000003</v>
      </c>
      <c r="G79" s="22">
        <v>19557443.09</v>
      </c>
      <c r="H79" s="20">
        <f t="shared" si="7"/>
        <v>19557.443090000001</v>
      </c>
      <c r="I79" s="12">
        <f t="shared" si="8"/>
        <v>51.723945296071562</v>
      </c>
      <c r="J79" s="13">
        <f t="shared" si="9"/>
        <v>63.461765106545229</v>
      </c>
    </row>
    <row r="80" spans="1:10" ht="63" outlineLevel="1" x14ac:dyDescent="0.25">
      <c r="A80" s="18" t="s">
        <v>151</v>
      </c>
      <c r="B80" s="10" t="s">
        <v>152</v>
      </c>
      <c r="C80" s="25">
        <v>113519.62</v>
      </c>
      <c r="D80" s="11">
        <f t="shared" si="5"/>
        <v>113.51961999999999</v>
      </c>
      <c r="E80" s="22">
        <v>100000</v>
      </c>
      <c r="F80" s="20">
        <f t="shared" si="6"/>
        <v>100</v>
      </c>
      <c r="G80" s="22">
        <v>55031.15</v>
      </c>
      <c r="H80" s="20">
        <f t="shared" si="7"/>
        <v>55.031150000000004</v>
      </c>
      <c r="I80" s="12">
        <f t="shared" si="8"/>
        <v>55.031150000000004</v>
      </c>
      <c r="J80" s="13">
        <f t="shared" si="9"/>
        <v>48.47721477573657</v>
      </c>
    </row>
    <row r="81" spans="1:10" ht="47.25" outlineLevel="1" x14ac:dyDescent="0.25">
      <c r="A81" s="18" t="s">
        <v>153</v>
      </c>
      <c r="B81" s="10" t="s">
        <v>154</v>
      </c>
      <c r="C81" s="25">
        <v>34990009.329999998</v>
      </c>
      <c r="D81" s="11">
        <f t="shared" si="5"/>
        <v>34990.009330000001</v>
      </c>
      <c r="E81" s="22">
        <v>41819055.560000002</v>
      </c>
      <c r="F81" s="20">
        <f t="shared" si="6"/>
        <v>41819.055560000001</v>
      </c>
      <c r="G81" s="22">
        <v>0</v>
      </c>
      <c r="H81" s="20">
        <f t="shared" si="7"/>
        <v>0</v>
      </c>
      <c r="I81" s="12">
        <f t="shared" si="8"/>
        <v>0</v>
      </c>
      <c r="J81" s="13">
        <f t="shared" si="9"/>
        <v>0</v>
      </c>
    </row>
    <row r="82" spans="1:10" ht="47.25" outlineLevel="1" x14ac:dyDescent="0.25">
      <c r="A82" s="18" t="s">
        <v>155</v>
      </c>
      <c r="B82" s="10" t="s">
        <v>156</v>
      </c>
      <c r="C82" s="25">
        <v>0</v>
      </c>
      <c r="D82" s="11">
        <f t="shared" si="5"/>
        <v>0</v>
      </c>
      <c r="E82" s="22">
        <v>697596231.58000004</v>
      </c>
      <c r="F82" s="20">
        <f t="shared" si="6"/>
        <v>697596.23158000002</v>
      </c>
      <c r="G82" s="22">
        <v>484014301.79000002</v>
      </c>
      <c r="H82" s="20">
        <f t="shared" si="7"/>
        <v>484014.30179</v>
      </c>
      <c r="I82" s="12">
        <f t="shared" si="8"/>
        <v>69.383158893181815</v>
      </c>
      <c r="J82" s="13" t="s">
        <v>239</v>
      </c>
    </row>
    <row r="83" spans="1:10" ht="63" x14ac:dyDescent="0.25">
      <c r="A83" s="18" t="s">
        <v>157</v>
      </c>
      <c r="B83" s="10" t="s">
        <v>158</v>
      </c>
      <c r="C83" s="25">
        <v>5319141290</v>
      </c>
      <c r="D83" s="11">
        <f t="shared" si="5"/>
        <v>5319141.29</v>
      </c>
      <c r="E83" s="22">
        <v>10350121954.49</v>
      </c>
      <c r="F83" s="20">
        <f t="shared" si="6"/>
        <v>10350121.95449</v>
      </c>
      <c r="G83" s="22">
        <v>5443614458.9700003</v>
      </c>
      <c r="H83" s="20">
        <f t="shared" si="7"/>
        <v>5443614.45897</v>
      </c>
      <c r="I83" s="12">
        <f t="shared" si="8"/>
        <v>52.594689056861775</v>
      </c>
      <c r="J83" s="13">
        <f t="shared" si="9"/>
        <v>102.34009894048141</v>
      </c>
    </row>
    <row r="84" spans="1:10" ht="47.25" outlineLevel="1" x14ac:dyDescent="0.25">
      <c r="A84" s="18" t="s">
        <v>159</v>
      </c>
      <c r="B84" s="10" t="s">
        <v>160</v>
      </c>
      <c r="C84" s="25">
        <v>4715185781.6800003</v>
      </c>
      <c r="D84" s="11">
        <f t="shared" si="5"/>
        <v>4715185.78168</v>
      </c>
      <c r="E84" s="22">
        <v>9178280033.5799999</v>
      </c>
      <c r="F84" s="20">
        <f t="shared" si="6"/>
        <v>9178280.0335799996</v>
      </c>
      <c r="G84" s="22">
        <v>4831394962.6899996</v>
      </c>
      <c r="H84" s="20">
        <f t="shared" si="7"/>
        <v>4831394.9626899995</v>
      </c>
      <c r="I84" s="12">
        <f t="shared" si="8"/>
        <v>52.639437291231872</v>
      </c>
      <c r="J84" s="13">
        <f t="shared" si="9"/>
        <v>102.46457268898097</v>
      </c>
    </row>
    <row r="85" spans="1:10" ht="47.25" outlineLevel="1" x14ac:dyDescent="0.25">
      <c r="A85" s="18" t="s">
        <v>161</v>
      </c>
      <c r="B85" s="10" t="s">
        <v>162</v>
      </c>
      <c r="C85" s="25">
        <v>602881508.32000005</v>
      </c>
      <c r="D85" s="11">
        <f t="shared" si="5"/>
        <v>602881.50832000002</v>
      </c>
      <c r="E85" s="22">
        <v>961264120.90999997</v>
      </c>
      <c r="F85" s="20">
        <f t="shared" si="6"/>
        <v>961264.12090999994</v>
      </c>
      <c r="G85" s="22">
        <v>601343446.25</v>
      </c>
      <c r="H85" s="20">
        <f t="shared" si="7"/>
        <v>601343.44625000004</v>
      </c>
      <c r="I85" s="12">
        <f t="shared" si="8"/>
        <v>62.557566975528665</v>
      </c>
      <c r="J85" s="13">
        <f t="shared" si="9"/>
        <v>99.744881531648559</v>
      </c>
    </row>
    <row r="86" spans="1:10" ht="63" outlineLevel="1" x14ac:dyDescent="0.25">
      <c r="A86" s="18" t="s">
        <v>163</v>
      </c>
      <c r="B86" s="10" t="s">
        <v>164</v>
      </c>
      <c r="C86" s="25">
        <v>1074000</v>
      </c>
      <c r="D86" s="11">
        <f t="shared" si="5"/>
        <v>1074</v>
      </c>
      <c r="E86" s="22">
        <v>210577800</v>
      </c>
      <c r="F86" s="20">
        <f t="shared" si="6"/>
        <v>210577.8</v>
      </c>
      <c r="G86" s="22">
        <v>10876050.029999999</v>
      </c>
      <c r="H86" s="20">
        <f t="shared" si="7"/>
        <v>10876.050029999999</v>
      </c>
      <c r="I86" s="12">
        <f t="shared" si="8"/>
        <v>5.16486069756641</v>
      </c>
      <c r="J86" s="13">
        <f t="shared" si="9"/>
        <v>1012.667600558659</v>
      </c>
    </row>
    <row r="87" spans="1:10" ht="63" x14ac:dyDescent="0.25">
      <c r="A87" s="18" t="s">
        <v>165</v>
      </c>
      <c r="B87" s="10" t="s">
        <v>166</v>
      </c>
      <c r="C87" s="25">
        <v>28384969.550000001</v>
      </c>
      <c r="D87" s="11">
        <f t="shared" si="5"/>
        <v>28384.969550000002</v>
      </c>
      <c r="E87" s="22">
        <v>66623108</v>
      </c>
      <c r="F87" s="20">
        <f t="shared" si="6"/>
        <v>66623.107999999993</v>
      </c>
      <c r="G87" s="22">
        <v>39102885.950000003</v>
      </c>
      <c r="H87" s="20">
        <f t="shared" si="7"/>
        <v>39102.885950000004</v>
      </c>
      <c r="I87" s="12">
        <f t="shared" si="8"/>
        <v>58.692677546655446</v>
      </c>
      <c r="J87" s="13">
        <f t="shared" si="9"/>
        <v>137.75912593853744</v>
      </c>
    </row>
    <row r="88" spans="1:10" ht="47.25" outlineLevel="1" x14ac:dyDescent="0.25">
      <c r="A88" s="18" t="s">
        <v>167</v>
      </c>
      <c r="B88" s="10" t="s">
        <v>168</v>
      </c>
      <c r="C88" s="25">
        <v>28384969.550000001</v>
      </c>
      <c r="D88" s="11">
        <f t="shared" si="5"/>
        <v>28384.969550000002</v>
      </c>
      <c r="E88" s="22">
        <v>66623108</v>
      </c>
      <c r="F88" s="20">
        <f t="shared" si="6"/>
        <v>66623.107999999993</v>
      </c>
      <c r="G88" s="22">
        <v>39102885.950000003</v>
      </c>
      <c r="H88" s="20">
        <f t="shared" si="7"/>
        <v>39102.885950000004</v>
      </c>
      <c r="I88" s="12">
        <f t="shared" si="8"/>
        <v>58.692677546655446</v>
      </c>
      <c r="J88" s="13">
        <f t="shared" si="9"/>
        <v>137.75912593853744</v>
      </c>
    </row>
    <row r="89" spans="1:10" ht="94.5" x14ac:dyDescent="0.25">
      <c r="A89" s="18" t="s">
        <v>169</v>
      </c>
      <c r="B89" s="10" t="s">
        <v>170</v>
      </c>
      <c r="C89" s="25">
        <v>227561689.91</v>
      </c>
      <c r="D89" s="11">
        <f t="shared" si="5"/>
        <v>227561.68990999999</v>
      </c>
      <c r="E89" s="22">
        <v>434619507.80000001</v>
      </c>
      <c r="F89" s="20">
        <f t="shared" si="6"/>
        <v>434619.50780000002</v>
      </c>
      <c r="G89" s="22">
        <v>284435787.98000002</v>
      </c>
      <c r="H89" s="20">
        <f t="shared" si="7"/>
        <v>284435.78798000002</v>
      </c>
      <c r="I89" s="12">
        <f t="shared" si="8"/>
        <v>65.444781671164549</v>
      </c>
      <c r="J89" s="13">
        <f t="shared" si="9"/>
        <v>124.992826381494</v>
      </c>
    </row>
    <row r="90" spans="1:10" ht="47.25" outlineLevel="1" x14ac:dyDescent="0.25">
      <c r="A90" s="18" t="s">
        <v>171</v>
      </c>
      <c r="B90" s="10" t="s">
        <v>172</v>
      </c>
      <c r="C90" s="25">
        <v>128266012.52</v>
      </c>
      <c r="D90" s="11">
        <f t="shared" si="5"/>
        <v>128266.01251999999</v>
      </c>
      <c r="E90" s="22">
        <v>211748223.34999999</v>
      </c>
      <c r="F90" s="20">
        <f t="shared" si="6"/>
        <v>211748.22334999999</v>
      </c>
      <c r="G90" s="22">
        <v>141770877.78</v>
      </c>
      <c r="H90" s="20">
        <f t="shared" si="7"/>
        <v>141770.87778000001</v>
      </c>
      <c r="I90" s="12">
        <f t="shared" si="8"/>
        <v>66.952570150100399</v>
      </c>
      <c r="J90" s="13">
        <f t="shared" si="9"/>
        <v>110.52879480282765</v>
      </c>
    </row>
    <row r="91" spans="1:10" ht="47.25" outlineLevel="1" x14ac:dyDescent="0.25">
      <c r="A91" s="18" t="s">
        <v>173</v>
      </c>
      <c r="B91" s="10" t="s">
        <v>174</v>
      </c>
      <c r="C91" s="25">
        <v>16648620.949999999</v>
      </c>
      <c r="D91" s="11">
        <f t="shared" si="5"/>
        <v>16648.62095</v>
      </c>
      <c r="E91" s="22">
        <v>112012685.45</v>
      </c>
      <c r="F91" s="20">
        <f t="shared" si="6"/>
        <v>112012.68545</v>
      </c>
      <c r="G91" s="22">
        <v>75140068.189999998</v>
      </c>
      <c r="H91" s="20">
        <f t="shared" si="7"/>
        <v>75140.068189999991</v>
      </c>
      <c r="I91" s="12">
        <f t="shared" si="8"/>
        <v>67.081748721702468</v>
      </c>
      <c r="J91" s="13">
        <f t="shared" si="9"/>
        <v>451.3290825448218</v>
      </c>
    </row>
    <row r="92" spans="1:10" ht="47.25" outlineLevel="1" x14ac:dyDescent="0.25">
      <c r="A92" s="18" t="s">
        <v>175</v>
      </c>
      <c r="B92" s="10" t="s">
        <v>176</v>
      </c>
      <c r="C92" s="25">
        <v>32978008.890000001</v>
      </c>
      <c r="D92" s="11">
        <f t="shared" si="5"/>
        <v>32978.008889999997</v>
      </c>
      <c r="E92" s="22">
        <v>18031900</v>
      </c>
      <c r="F92" s="20">
        <f t="shared" si="6"/>
        <v>18031.900000000001</v>
      </c>
      <c r="G92" s="22">
        <v>11590244.99</v>
      </c>
      <c r="H92" s="20">
        <f t="shared" si="7"/>
        <v>11590.244990000001</v>
      </c>
      <c r="I92" s="12">
        <f t="shared" si="8"/>
        <v>64.27633798989568</v>
      </c>
      <c r="J92" s="13">
        <f t="shared" si="9"/>
        <v>35.145375297398687</v>
      </c>
    </row>
    <row r="93" spans="1:10" ht="47.25" outlineLevel="1" x14ac:dyDescent="0.25">
      <c r="A93" s="18" t="s">
        <v>177</v>
      </c>
      <c r="B93" s="10" t="s">
        <v>178</v>
      </c>
      <c r="C93" s="25">
        <v>317500</v>
      </c>
      <c r="D93" s="11">
        <f t="shared" si="5"/>
        <v>317.5</v>
      </c>
      <c r="E93" s="22">
        <v>4550099</v>
      </c>
      <c r="F93" s="20">
        <f t="shared" si="6"/>
        <v>4550.0990000000002</v>
      </c>
      <c r="G93" s="22">
        <v>159560</v>
      </c>
      <c r="H93" s="20">
        <f t="shared" si="7"/>
        <v>159.56</v>
      </c>
      <c r="I93" s="12">
        <f t="shared" si="8"/>
        <v>3.5067368863842305</v>
      </c>
      <c r="J93" s="13">
        <f t="shared" si="9"/>
        <v>50.255118110236218</v>
      </c>
    </row>
    <row r="94" spans="1:10" ht="63" outlineLevel="1" x14ac:dyDescent="0.25">
      <c r="A94" s="18" t="s">
        <v>179</v>
      </c>
      <c r="B94" s="10" t="s">
        <v>180</v>
      </c>
      <c r="C94" s="25">
        <v>49351547.549999997</v>
      </c>
      <c r="D94" s="11">
        <f t="shared" si="5"/>
        <v>49351.547549999996</v>
      </c>
      <c r="E94" s="22">
        <v>88276600</v>
      </c>
      <c r="F94" s="20">
        <f t="shared" si="6"/>
        <v>88276.6</v>
      </c>
      <c r="G94" s="22">
        <v>55775037.020000003</v>
      </c>
      <c r="H94" s="20">
        <f t="shared" si="7"/>
        <v>55775.037020000003</v>
      </c>
      <c r="I94" s="12">
        <f t="shared" si="8"/>
        <v>63.182130961092739</v>
      </c>
      <c r="J94" s="13">
        <f t="shared" si="9"/>
        <v>113.01578124473627</v>
      </c>
    </row>
    <row r="95" spans="1:10" ht="47.25" x14ac:dyDescent="0.25">
      <c r="A95" s="18" t="s">
        <v>181</v>
      </c>
      <c r="B95" s="10" t="s">
        <v>182</v>
      </c>
      <c r="C95" s="25">
        <v>427321562.17000002</v>
      </c>
      <c r="D95" s="11">
        <f t="shared" si="5"/>
        <v>427321.56216999999</v>
      </c>
      <c r="E95" s="22">
        <v>510542600</v>
      </c>
      <c r="F95" s="20">
        <f t="shared" si="6"/>
        <v>510542.6</v>
      </c>
      <c r="G95" s="22">
        <v>399237918.37</v>
      </c>
      <c r="H95" s="20">
        <f t="shared" si="7"/>
        <v>399237.91837000003</v>
      </c>
      <c r="I95" s="12">
        <f t="shared" si="8"/>
        <v>78.198747444385646</v>
      </c>
      <c r="J95" s="13">
        <f t="shared" si="9"/>
        <v>93.427983447082056</v>
      </c>
    </row>
    <row r="96" spans="1:10" ht="63" outlineLevel="1" x14ac:dyDescent="0.25">
      <c r="A96" s="18" t="s">
        <v>183</v>
      </c>
      <c r="B96" s="10" t="s">
        <v>184</v>
      </c>
      <c r="C96" s="25">
        <v>354124134.99000001</v>
      </c>
      <c r="D96" s="11">
        <f t="shared" si="5"/>
        <v>354124.13498999999</v>
      </c>
      <c r="E96" s="22">
        <v>470914257.20999998</v>
      </c>
      <c r="F96" s="20">
        <f t="shared" si="6"/>
        <v>470914.25720999995</v>
      </c>
      <c r="G96" s="22">
        <v>360958789.36000001</v>
      </c>
      <c r="H96" s="20">
        <f t="shared" si="7"/>
        <v>360958.78936</v>
      </c>
      <c r="I96" s="12">
        <f t="shared" si="8"/>
        <v>76.650639438812675</v>
      </c>
      <c r="J96" s="13">
        <f t="shared" si="9"/>
        <v>101.93001653789935</v>
      </c>
    </row>
    <row r="97" spans="1:10" ht="47.25" outlineLevel="1" x14ac:dyDescent="0.25">
      <c r="A97" s="18" t="s">
        <v>185</v>
      </c>
      <c r="B97" s="10" t="s">
        <v>186</v>
      </c>
      <c r="C97" s="25">
        <v>73197427.180000007</v>
      </c>
      <c r="D97" s="11">
        <f t="shared" si="5"/>
        <v>73197.427180000013</v>
      </c>
      <c r="E97" s="22">
        <v>39628342.789999999</v>
      </c>
      <c r="F97" s="20">
        <f t="shared" si="6"/>
        <v>39628.342790000002</v>
      </c>
      <c r="G97" s="22">
        <v>38279129.009999998</v>
      </c>
      <c r="H97" s="20">
        <f t="shared" si="7"/>
        <v>38279.129009999997</v>
      </c>
      <c r="I97" s="12">
        <f t="shared" si="8"/>
        <v>96.595331308326948</v>
      </c>
      <c r="J97" s="13">
        <f t="shared" si="9"/>
        <v>52.295730170771812</v>
      </c>
    </row>
    <row r="98" spans="1:10" ht="78.75" x14ac:dyDescent="0.25">
      <c r="A98" s="18" t="s">
        <v>187</v>
      </c>
      <c r="B98" s="10" t="s">
        <v>188</v>
      </c>
      <c r="C98" s="25">
        <v>631930194.91999996</v>
      </c>
      <c r="D98" s="11">
        <f t="shared" si="5"/>
        <v>631930.19491999992</v>
      </c>
      <c r="E98" s="22">
        <v>1151927094.23</v>
      </c>
      <c r="F98" s="20">
        <f t="shared" si="6"/>
        <v>1151927.0942299999</v>
      </c>
      <c r="G98" s="22">
        <v>586367020.23000002</v>
      </c>
      <c r="H98" s="20">
        <f t="shared" si="7"/>
        <v>586367.02023000002</v>
      </c>
      <c r="I98" s="12">
        <f t="shared" si="8"/>
        <v>50.903136419579944</v>
      </c>
      <c r="J98" s="13">
        <f t="shared" si="9"/>
        <v>92.789840546269815</v>
      </c>
    </row>
    <row r="99" spans="1:10" ht="78.75" outlineLevel="1" x14ac:dyDescent="0.25">
      <c r="A99" s="18" t="s">
        <v>189</v>
      </c>
      <c r="B99" s="10" t="s">
        <v>190</v>
      </c>
      <c r="C99" s="25">
        <v>269119810.38999999</v>
      </c>
      <c r="D99" s="11">
        <f t="shared" si="5"/>
        <v>269119.81039</v>
      </c>
      <c r="E99" s="22">
        <v>393712020</v>
      </c>
      <c r="F99" s="20">
        <f t="shared" si="6"/>
        <v>393712.02</v>
      </c>
      <c r="G99" s="22">
        <v>251647186.03</v>
      </c>
      <c r="H99" s="20">
        <f t="shared" si="7"/>
        <v>251647.18603000001</v>
      </c>
      <c r="I99" s="12">
        <f t="shared" si="8"/>
        <v>63.916561660982566</v>
      </c>
      <c r="J99" s="13">
        <f t="shared" si="9"/>
        <v>93.507492319246509</v>
      </c>
    </row>
    <row r="100" spans="1:10" ht="78.75" outlineLevel="1" x14ac:dyDescent="0.25">
      <c r="A100" s="18" t="s">
        <v>191</v>
      </c>
      <c r="B100" s="10" t="s">
        <v>192</v>
      </c>
      <c r="C100" s="25">
        <v>19752174.079999998</v>
      </c>
      <c r="D100" s="11">
        <f t="shared" si="5"/>
        <v>19752.174079999997</v>
      </c>
      <c r="E100" s="22">
        <v>27776300</v>
      </c>
      <c r="F100" s="20">
        <f t="shared" si="6"/>
        <v>27776.3</v>
      </c>
      <c r="G100" s="22">
        <v>15387232.73</v>
      </c>
      <c r="H100" s="20">
        <f t="shared" si="7"/>
        <v>15387.23273</v>
      </c>
      <c r="I100" s="12">
        <f t="shared" si="8"/>
        <v>55.396984947599215</v>
      </c>
      <c r="J100" s="13">
        <f t="shared" si="9"/>
        <v>77.901463746111347</v>
      </c>
    </row>
    <row r="101" spans="1:10" ht="47.25" outlineLevel="1" x14ac:dyDescent="0.25">
      <c r="A101" s="18" t="s">
        <v>193</v>
      </c>
      <c r="B101" s="10" t="s">
        <v>194</v>
      </c>
      <c r="C101" s="25">
        <v>273339350.51999998</v>
      </c>
      <c r="D101" s="11">
        <f t="shared" si="5"/>
        <v>273339.35051999998</v>
      </c>
      <c r="E101" s="22">
        <v>577530974.23000002</v>
      </c>
      <c r="F101" s="20">
        <f t="shared" si="6"/>
        <v>577530.97423000005</v>
      </c>
      <c r="G101" s="22">
        <v>235107666.5</v>
      </c>
      <c r="H101" s="20">
        <f t="shared" si="7"/>
        <v>235107.66649999999</v>
      </c>
      <c r="I101" s="12">
        <f t="shared" si="8"/>
        <v>40.709100808568763</v>
      </c>
      <c r="J101" s="13">
        <f t="shared" si="9"/>
        <v>86.013106438107741</v>
      </c>
    </row>
    <row r="102" spans="1:10" ht="63" outlineLevel="1" x14ac:dyDescent="0.25">
      <c r="A102" s="18" t="s">
        <v>195</v>
      </c>
      <c r="B102" s="10" t="s">
        <v>196</v>
      </c>
      <c r="C102" s="25">
        <v>69718859.930000007</v>
      </c>
      <c r="D102" s="11">
        <f t="shared" si="5"/>
        <v>69718.859930000006</v>
      </c>
      <c r="E102" s="22">
        <v>152907800</v>
      </c>
      <c r="F102" s="20">
        <f t="shared" si="6"/>
        <v>152907.79999999999</v>
      </c>
      <c r="G102" s="22">
        <v>84224934.969999999</v>
      </c>
      <c r="H102" s="20">
        <f t="shared" si="7"/>
        <v>84224.934970000002</v>
      </c>
      <c r="I102" s="12">
        <f t="shared" si="8"/>
        <v>55.082170412496943</v>
      </c>
      <c r="J102" s="13">
        <f t="shared" si="9"/>
        <v>120.80652933017633</v>
      </c>
    </row>
    <row r="103" spans="1:10" ht="78.75" x14ac:dyDescent="0.25">
      <c r="A103" s="18" t="s">
        <v>197</v>
      </c>
      <c r="B103" s="10" t="s">
        <v>198</v>
      </c>
      <c r="C103" s="25">
        <v>3142546038.96</v>
      </c>
      <c r="D103" s="11">
        <f t="shared" si="5"/>
        <v>3142546.03896</v>
      </c>
      <c r="E103" s="22">
        <v>5460714784</v>
      </c>
      <c r="F103" s="20">
        <f t="shared" si="6"/>
        <v>5460714.784</v>
      </c>
      <c r="G103" s="22">
        <v>3576575883.4899998</v>
      </c>
      <c r="H103" s="20">
        <f t="shared" si="7"/>
        <v>3576575.8834899999</v>
      </c>
      <c r="I103" s="12">
        <f t="shared" si="8"/>
        <v>65.496478482440367</v>
      </c>
      <c r="J103" s="13">
        <f t="shared" si="9"/>
        <v>113.81140766592041</v>
      </c>
    </row>
    <row r="104" spans="1:10" ht="63" outlineLevel="1" x14ac:dyDescent="0.25">
      <c r="A104" s="18" t="s">
        <v>199</v>
      </c>
      <c r="B104" s="10" t="s">
        <v>200</v>
      </c>
      <c r="C104" s="25">
        <v>171242875.22999999</v>
      </c>
      <c r="D104" s="11">
        <f t="shared" si="5"/>
        <v>171242.87522999998</v>
      </c>
      <c r="E104" s="22">
        <v>380299388</v>
      </c>
      <c r="F104" s="20">
        <f t="shared" si="6"/>
        <v>380299.38799999998</v>
      </c>
      <c r="G104" s="22">
        <v>186391603.66</v>
      </c>
      <c r="H104" s="20">
        <f t="shared" si="7"/>
        <v>186391.60365999999</v>
      </c>
      <c r="I104" s="12">
        <f t="shared" si="8"/>
        <v>49.01180741842267</v>
      </c>
      <c r="J104" s="13">
        <f t="shared" si="9"/>
        <v>108.84634085339518</v>
      </c>
    </row>
    <row r="105" spans="1:10" ht="47.25" outlineLevel="1" x14ac:dyDescent="0.25">
      <c r="A105" s="18" t="s">
        <v>201</v>
      </c>
      <c r="B105" s="10" t="s">
        <v>202</v>
      </c>
      <c r="C105" s="25">
        <v>317500867.06</v>
      </c>
      <c r="D105" s="11">
        <f t="shared" si="5"/>
        <v>317500.86706000002</v>
      </c>
      <c r="E105" s="22">
        <v>475480000</v>
      </c>
      <c r="F105" s="20">
        <f t="shared" si="6"/>
        <v>475480</v>
      </c>
      <c r="G105" s="22">
        <v>324126748.25999999</v>
      </c>
      <c r="H105" s="20">
        <f t="shared" si="7"/>
        <v>324126.74825999996</v>
      </c>
      <c r="I105" s="12">
        <f t="shared" si="8"/>
        <v>68.168324274417429</v>
      </c>
      <c r="J105" s="13">
        <f t="shared" si="9"/>
        <v>102.08688601746331</v>
      </c>
    </row>
    <row r="106" spans="1:10" ht="47.25" outlineLevel="1" x14ac:dyDescent="0.25">
      <c r="A106" s="18" t="s">
        <v>203</v>
      </c>
      <c r="B106" s="10" t="s">
        <v>204</v>
      </c>
      <c r="C106" s="25">
        <v>2653802296.6700001</v>
      </c>
      <c r="D106" s="11">
        <f t="shared" si="5"/>
        <v>2653802.2966700001</v>
      </c>
      <c r="E106" s="22">
        <v>4604935396</v>
      </c>
      <c r="F106" s="20">
        <f t="shared" si="6"/>
        <v>4604935.3959999997</v>
      </c>
      <c r="G106" s="22">
        <v>3066057531.5700002</v>
      </c>
      <c r="H106" s="20">
        <f t="shared" si="7"/>
        <v>3066057.5315700001</v>
      </c>
      <c r="I106" s="12">
        <f t="shared" si="8"/>
        <v>66.581987973887308</v>
      </c>
      <c r="J106" s="13">
        <f t="shared" si="9"/>
        <v>115.5345119497899</v>
      </c>
    </row>
    <row r="107" spans="1:10" ht="63" x14ac:dyDescent="0.25">
      <c r="A107" s="18" t="s">
        <v>205</v>
      </c>
      <c r="B107" s="10" t="s">
        <v>206</v>
      </c>
      <c r="C107" s="25">
        <v>522048876.56</v>
      </c>
      <c r="D107" s="11">
        <f t="shared" si="5"/>
        <v>522048.87656</v>
      </c>
      <c r="E107" s="22">
        <v>956413428.67999995</v>
      </c>
      <c r="F107" s="20">
        <f t="shared" si="6"/>
        <v>956413.4286799999</v>
      </c>
      <c r="G107" s="22">
        <v>561051812.42999995</v>
      </c>
      <c r="H107" s="20">
        <f t="shared" si="7"/>
        <v>561051.81242999993</v>
      </c>
      <c r="I107" s="12">
        <f t="shared" si="8"/>
        <v>58.66205927329348</v>
      </c>
      <c r="J107" s="13">
        <f t="shared" si="9"/>
        <v>107.47112724904355</v>
      </c>
    </row>
    <row r="108" spans="1:10" ht="63" outlineLevel="1" x14ac:dyDescent="0.25">
      <c r="A108" s="18" t="s">
        <v>207</v>
      </c>
      <c r="B108" s="10" t="s">
        <v>208</v>
      </c>
      <c r="C108" s="25">
        <v>522048876.56</v>
      </c>
      <c r="D108" s="11">
        <f t="shared" si="5"/>
        <v>522048.87656</v>
      </c>
      <c r="E108" s="22">
        <v>956413428.67999995</v>
      </c>
      <c r="F108" s="20">
        <f t="shared" si="6"/>
        <v>956413.4286799999</v>
      </c>
      <c r="G108" s="22">
        <v>561051812.42999995</v>
      </c>
      <c r="H108" s="20">
        <f t="shared" si="7"/>
        <v>561051.81242999993</v>
      </c>
      <c r="I108" s="12">
        <f t="shared" si="8"/>
        <v>58.66205927329348</v>
      </c>
      <c r="J108" s="13">
        <f t="shared" si="9"/>
        <v>107.47112724904355</v>
      </c>
    </row>
    <row r="109" spans="1:10" ht="63" x14ac:dyDescent="0.25">
      <c r="A109" s="18" t="s">
        <v>209</v>
      </c>
      <c r="B109" s="10" t="s">
        <v>210</v>
      </c>
      <c r="C109" s="25">
        <v>210459635.56</v>
      </c>
      <c r="D109" s="11">
        <f t="shared" si="5"/>
        <v>210459.63556</v>
      </c>
      <c r="E109" s="22">
        <v>742390480.85000002</v>
      </c>
      <c r="F109" s="20">
        <f t="shared" si="6"/>
        <v>742390.48085000005</v>
      </c>
      <c r="G109" s="22">
        <v>312062204.63999999</v>
      </c>
      <c r="H109" s="20">
        <f t="shared" si="7"/>
        <v>312062.20464000001</v>
      </c>
      <c r="I109" s="12">
        <f t="shared" si="8"/>
        <v>42.034779902175515</v>
      </c>
      <c r="J109" s="13">
        <f t="shared" si="9"/>
        <v>148.27651098494567</v>
      </c>
    </row>
    <row r="110" spans="1:10" ht="63" outlineLevel="1" x14ac:dyDescent="0.25">
      <c r="A110" s="18" t="s">
        <v>211</v>
      </c>
      <c r="B110" s="10" t="s">
        <v>212</v>
      </c>
      <c r="C110" s="25">
        <v>51448929.340000004</v>
      </c>
      <c r="D110" s="11">
        <f t="shared" si="5"/>
        <v>51448.929340000002</v>
      </c>
      <c r="E110" s="22">
        <v>46689368.420000002</v>
      </c>
      <c r="F110" s="20">
        <f t="shared" si="6"/>
        <v>46689.368419999999</v>
      </c>
      <c r="G110" s="22">
        <v>28075221.280000001</v>
      </c>
      <c r="H110" s="20">
        <f t="shared" si="7"/>
        <v>28075.221280000002</v>
      </c>
      <c r="I110" s="12">
        <f t="shared" si="8"/>
        <v>60.131936306025537</v>
      </c>
      <c r="J110" s="13">
        <f t="shared" si="9"/>
        <v>54.569106957435473</v>
      </c>
    </row>
    <row r="111" spans="1:10" ht="47.25" outlineLevel="1" x14ac:dyDescent="0.25">
      <c r="A111" s="18" t="s">
        <v>213</v>
      </c>
      <c r="B111" s="10" t="s">
        <v>214</v>
      </c>
      <c r="C111" s="25">
        <v>159010706.22</v>
      </c>
      <c r="D111" s="11">
        <f t="shared" si="5"/>
        <v>159010.70621999999</v>
      </c>
      <c r="E111" s="22">
        <v>695701112.42999995</v>
      </c>
      <c r="F111" s="20">
        <f t="shared" si="6"/>
        <v>695701.11242999998</v>
      </c>
      <c r="G111" s="22">
        <v>283986983.36000001</v>
      </c>
      <c r="H111" s="20">
        <f t="shared" si="7"/>
        <v>283986.98336000001</v>
      </c>
      <c r="I111" s="12">
        <f t="shared" si="8"/>
        <v>40.820257188905131</v>
      </c>
      <c r="J111" s="13">
        <f t="shared" si="9"/>
        <v>178.59613991468507</v>
      </c>
    </row>
    <row r="112" spans="1:10" ht="31.5" x14ac:dyDescent="0.25">
      <c r="A112" s="18" t="s">
        <v>215</v>
      </c>
      <c r="B112" s="10" t="s">
        <v>216</v>
      </c>
      <c r="C112" s="25">
        <v>2026768933.77</v>
      </c>
      <c r="D112" s="11">
        <f t="shared" si="5"/>
        <v>2026768.93377</v>
      </c>
      <c r="E112" s="22">
        <v>3628096979.75</v>
      </c>
      <c r="F112" s="20">
        <f t="shared" si="6"/>
        <v>3628096.9797499999</v>
      </c>
      <c r="G112" s="22">
        <v>2210560643.1100001</v>
      </c>
      <c r="H112" s="20">
        <f t="shared" si="7"/>
        <v>2210560.6431100001</v>
      </c>
      <c r="I112" s="12">
        <f t="shared" si="8"/>
        <v>60.928929282985223</v>
      </c>
      <c r="J112" s="13">
        <f t="shared" si="9"/>
        <v>109.06821228003176</v>
      </c>
    </row>
    <row r="113" spans="1:10" ht="157.5" outlineLevel="1" x14ac:dyDescent="0.25">
      <c r="A113" s="18" t="s">
        <v>217</v>
      </c>
      <c r="B113" s="10" t="s">
        <v>218</v>
      </c>
      <c r="C113" s="25">
        <v>33608967.159999996</v>
      </c>
      <c r="D113" s="11">
        <f t="shared" si="5"/>
        <v>33608.967159999993</v>
      </c>
      <c r="E113" s="22">
        <v>58045804</v>
      </c>
      <c r="F113" s="20">
        <f t="shared" si="6"/>
        <v>58045.803999999996</v>
      </c>
      <c r="G113" s="22">
        <v>35722706.380000003</v>
      </c>
      <c r="H113" s="20">
        <f t="shared" si="7"/>
        <v>35722.706380000003</v>
      </c>
      <c r="I113" s="12">
        <f t="shared" si="8"/>
        <v>61.542271651539195</v>
      </c>
      <c r="J113" s="13">
        <f t="shared" si="9"/>
        <v>106.28921207229389</v>
      </c>
    </row>
    <row r="114" spans="1:10" outlineLevel="1" x14ac:dyDescent="0.25">
      <c r="A114" s="18" t="s">
        <v>219</v>
      </c>
      <c r="B114" s="10" t="s">
        <v>220</v>
      </c>
      <c r="C114" s="25">
        <v>525507220.70999998</v>
      </c>
      <c r="D114" s="11">
        <f t="shared" si="5"/>
        <v>525507.22071000002</v>
      </c>
      <c r="E114" s="22">
        <v>850000000</v>
      </c>
      <c r="F114" s="20">
        <f t="shared" si="6"/>
        <v>850000</v>
      </c>
      <c r="G114" s="22">
        <v>391079014.17000002</v>
      </c>
      <c r="H114" s="20">
        <f t="shared" si="7"/>
        <v>391079.01417000004</v>
      </c>
      <c r="I114" s="12">
        <f t="shared" si="8"/>
        <v>46.009295784705891</v>
      </c>
      <c r="J114" s="13">
        <f t="shared" si="9"/>
        <v>74.419341686993889</v>
      </c>
    </row>
    <row r="115" spans="1:10" ht="47.25" outlineLevel="1" x14ac:dyDescent="0.25">
      <c r="A115" s="18" t="s">
        <v>221</v>
      </c>
      <c r="B115" s="10" t="s">
        <v>222</v>
      </c>
      <c r="C115" s="25">
        <v>96324179.450000003</v>
      </c>
      <c r="D115" s="11">
        <f t="shared" si="5"/>
        <v>96324.179449999996</v>
      </c>
      <c r="E115" s="22">
        <v>92460300</v>
      </c>
      <c r="F115" s="20">
        <f t="shared" si="6"/>
        <v>92460.3</v>
      </c>
      <c r="G115" s="22">
        <v>69231403.200000003</v>
      </c>
      <c r="H115" s="20">
        <f t="shared" si="7"/>
        <v>69231.403200000001</v>
      </c>
      <c r="I115" s="12">
        <f t="shared" si="8"/>
        <v>74.876896570744407</v>
      </c>
      <c r="J115" s="13">
        <f t="shared" si="9"/>
        <v>71.873338133066227</v>
      </c>
    </row>
    <row r="116" spans="1:10" ht="141.75" outlineLevel="1" x14ac:dyDescent="0.25">
      <c r="A116" s="18" t="s">
        <v>223</v>
      </c>
      <c r="B116" s="10" t="s">
        <v>224</v>
      </c>
      <c r="C116" s="25">
        <v>348772452.73000002</v>
      </c>
      <c r="D116" s="11">
        <f t="shared" si="5"/>
        <v>348772.45273000002</v>
      </c>
      <c r="E116" s="22">
        <v>858266150</v>
      </c>
      <c r="F116" s="20">
        <f t="shared" si="6"/>
        <v>858266.15</v>
      </c>
      <c r="G116" s="22">
        <v>557775253.89999998</v>
      </c>
      <c r="H116" s="20">
        <f t="shared" si="7"/>
        <v>557775.25390000001</v>
      </c>
      <c r="I116" s="12">
        <f t="shared" si="8"/>
        <v>64.98861150471798</v>
      </c>
      <c r="J116" s="13">
        <f t="shared" si="9"/>
        <v>159.92526059155199</v>
      </c>
    </row>
    <row r="117" spans="1:10" ht="31.5" outlineLevel="1" x14ac:dyDescent="0.25">
      <c r="A117" s="18" t="s">
        <v>225</v>
      </c>
      <c r="B117" s="10" t="s">
        <v>226</v>
      </c>
      <c r="C117" s="25">
        <v>1022556113.72</v>
      </c>
      <c r="D117" s="11">
        <f t="shared" si="5"/>
        <v>1022556.11372</v>
      </c>
      <c r="E117" s="22">
        <v>1769324725.75</v>
      </c>
      <c r="F117" s="20">
        <f t="shared" si="6"/>
        <v>1769324.72575</v>
      </c>
      <c r="G117" s="22">
        <v>1147197794.8499999</v>
      </c>
      <c r="H117" s="20">
        <f t="shared" si="7"/>
        <v>1147197.7948499999</v>
      </c>
      <c r="I117" s="12">
        <f t="shared" si="8"/>
        <v>64.838171204763654</v>
      </c>
      <c r="J117" s="13">
        <f t="shared" si="9"/>
        <v>112.18922653315921</v>
      </c>
    </row>
    <row r="118" spans="1:10" ht="21" customHeight="1" x14ac:dyDescent="0.25">
      <c r="A118" s="19" t="s">
        <v>227</v>
      </c>
      <c r="B118" s="24"/>
      <c r="C118" s="27">
        <v>49952469465.489998</v>
      </c>
      <c r="D118" s="11">
        <f t="shared" si="5"/>
        <v>49952469.465489998</v>
      </c>
      <c r="E118" s="14">
        <v>81383362425.190002</v>
      </c>
      <c r="F118" s="20">
        <f t="shared" si="6"/>
        <v>81383362.425190002</v>
      </c>
      <c r="G118" s="14">
        <v>51526573207.330002</v>
      </c>
      <c r="H118" s="20">
        <f t="shared" si="7"/>
        <v>51526573.207330003</v>
      </c>
      <c r="I118" s="12">
        <f t="shared" si="8"/>
        <v>63.313399289313899</v>
      </c>
      <c r="J118" s="13">
        <f t="shared" si="9"/>
        <v>103.15120305098726</v>
      </c>
    </row>
    <row r="119" spans="1:10" ht="12.75" customHeight="1" x14ac:dyDescent="0.25">
      <c r="A119" s="2"/>
      <c r="B119" s="4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31"/>
      <c r="B120" s="32"/>
      <c r="C120" s="32"/>
      <c r="D120" s="32"/>
      <c r="E120" s="32"/>
      <c r="F120" s="17"/>
      <c r="G120" s="16"/>
      <c r="H120" s="16"/>
      <c r="I120" s="16"/>
      <c r="J120" s="2"/>
    </row>
  </sheetData>
  <mergeCells count="3">
    <mergeCell ref="A1:J1"/>
    <mergeCell ref="A2:J2"/>
    <mergeCell ref="A120:E120"/>
  </mergeCells>
  <pageMargins left="0.59055118110236227" right="0.59055118110236227" top="0.59055118110236227" bottom="0.59055118110236227" header="0.39370078740157483" footer="0.39370078740157483"/>
  <pageSetup paperSize="9" scale="65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ерный - Программы и подпрограммы (копия от 25.10.2019 16:05:45)&lt;/VariantName&gt;&#10;  &lt;VariantLink&gt;42793899&lt;/VariantLink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465D01E-E409-4E76-9A88-D93D5D0E28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2021-10-18T08:01:41Z</cp:lastPrinted>
  <dcterms:created xsi:type="dcterms:W3CDTF">2021-10-14T07:29:07Z</dcterms:created>
  <dcterms:modified xsi:type="dcterms:W3CDTF">2021-10-18T08:03:54Z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25.10.2019 16_05_45).xlsx</vt:lpwstr>
  </property>
  <property fmtid="{D5CDD505-2E9C-101B-9397-08002B2CF9AE}" pid="3" name="Название отчета">
    <vt:lpwstr>Верный - Программы и подпрограммы (копия от 25.10.2019 16_05_45).xlsx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20.2.2923.1788346998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lipetsk_070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