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1110" windowWidth="15000" windowHeight="9870"/>
  </bookViews>
  <sheets>
    <sheet name="Sheet1" sheetId="1" r:id="rId1"/>
  </sheets>
  <definedNames>
    <definedName name="_xlnm._FilterDatabase" localSheetId="0" hidden="1">Sheet1!$A$3:$I$44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8" i="1"/>
  <c r="D19" i="1"/>
  <c r="D20" i="1"/>
  <c r="D21" i="1"/>
  <c r="D22" i="1"/>
  <c r="D23" i="1"/>
  <c r="D24" i="1"/>
  <c r="D25" i="1"/>
  <c r="D26" i="1"/>
  <c r="D6" i="1"/>
  <c r="D7" i="1"/>
  <c r="D8" i="1"/>
  <c r="D9" i="1"/>
  <c r="D10" i="1"/>
  <c r="D11" i="1"/>
  <c r="D12" i="1"/>
  <c r="D13" i="1"/>
  <c r="D14" i="1"/>
  <c r="D1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J41" i="1" l="1"/>
  <c r="J37" i="1"/>
  <c r="J33" i="1"/>
  <c r="J29" i="1"/>
  <c r="J25" i="1"/>
  <c r="J21" i="1"/>
  <c r="J13" i="1"/>
  <c r="J9" i="1"/>
  <c r="J40" i="1"/>
  <c r="J36" i="1"/>
  <c r="J32" i="1"/>
  <c r="J12" i="1"/>
  <c r="J8" i="1"/>
  <c r="J24" i="1"/>
  <c r="J20" i="1"/>
  <c r="J39" i="1"/>
  <c r="J35" i="1"/>
  <c r="J31" i="1"/>
  <c r="J23" i="1"/>
  <c r="J19" i="1"/>
  <c r="J15" i="1"/>
  <c r="J11" i="1"/>
  <c r="J7" i="1"/>
  <c r="J42" i="1"/>
  <c r="J38" i="1"/>
  <c r="J34" i="1"/>
  <c r="J30" i="1"/>
  <c r="J26" i="1"/>
  <c r="J22" i="1"/>
  <c r="J18" i="1"/>
  <c r="J14" i="1"/>
  <c r="J10" i="1"/>
  <c r="J6" i="1"/>
  <c r="I16" i="1"/>
  <c r="D5" i="1" l="1"/>
  <c r="D17" i="1"/>
  <c r="J17" i="1" s="1"/>
  <c r="D27" i="1"/>
  <c r="D28" i="1"/>
  <c r="J28" i="1" s="1"/>
  <c r="H5" i="1"/>
  <c r="H4" i="1"/>
  <c r="F5" i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F43" i="1"/>
  <c r="F44" i="1"/>
  <c r="F4" i="1"/>
  <c r="D4" i="1"/>
  <c r="J4" i="1" l="1"/>
  <c r="I4" i="1"/>
  <c r="J5" i="1"/>
  <c r="I5" i="1"/>
</calcChain>
</file>

<file path=xl/sharedStrings.xml><?xml version="1.0" encoding="utf-8"?>
<sst xmlns="http://schemas.openxmlformats.org/spreadsheetml/2006/main" count="103" uniqueCount="94">
  <si>
    <t>ДОХОДЫ ОТ ОКАЗАНИЯ ПЛАТНЫХ УСЛУГ (РАБОТ) И КОМПЕНСАЦИИ ЗАТРАТ ГОСУДАРСТВА</t>
  </si>
  <si>
    <t>ШТРАФЫ, САНКЦИИ, ВОЗМЕЩЕНИЕ УЩЕРБА</t>
  </si>
  <si>
    <t>00020240000000000151</t>
  </si>
  <si>
    <t>00020700000000000000</t>
  </si>
  <si>
    <t>00010500000000000000</t>
  </si>
  <si>
    <t>НАЛОГИ, СБОРЫ И РЕГУЛЯРНЫЕ ПЛАТЕЖИ ЗА ПОЛЬЗОВАНИЕ ПРИРОДНЫМИ РЕСУРСАМИ</t>
  </si>
  <si>
    <t>00020000000000000000</t>
  </si>
  <si>
    <t>00010600000000000000</t>
  </si>
  <si>
    <t>ГОСУДАРСТВЕННАЯ ПОШЛИНА</t>
  </si>
  <si>
    <t>00010700000000000000</t>
  </si>
  <si>
    <t>Субсидии бюджетам бюджетной системы Российской Федерации (межбюджетные субсидии)</t>
  </si>
  <si>
    <t>НАЛОГОВЫЕ И НЕНАЛОГОВЫЕ ДОХОДЫ</t>
  </si>
  <si>
    <t>00010000000000000000</t>
  </si>
  <si>
    <t>00010800000000000000</t>
  </si>
  <si>
    <t>00021800000000000000</t>
  </si>
  <si>
    <t>00010100000000000000</t>
  </si>
  <si>
    <t>00010900000000000000</t>
  </si>
  <si>
    <t>Субвенции бюджетам бюджетной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</si>
  <si>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</si>
  <si>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</si>
  <si>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00020210000000000151</t>
  </si>
  <si>
    <t>ДОХОДЫ ОТ ИСПОЛЬЗОВАНИЯ ИМУЩЕСТВА, НАХОДЯЩЕГОСЯ В ГОСУДАРСТВЕННОЙ И МУНИЦИПАЛЬНОЙ СОБСТВЕННОСТИ</t>
  </si>
  <si>
    <t>00010300000000000000</t>
  </si>
  <si>
    <t>НАЛОГИ НА ПРИБЫЛЬ, ДОХОДЫ</t>
  </si>
  <si>
    <t>ДОХОДЫ ОТ ПРОДАЖИ МАТЕРИАЛЬНЫХ И НЕМАТЕРИАЛЬНЫХ АКТИВОВ</t>
  </si>
  <si>
    <t>00011200000000000000</t>
  </si>
  <si>
    <t>НАЛОГИ НА СОВОКУПНЫЙ ДОХОД</t>
  </si>
  <si>
    <t>АДМИНИСТРАТИВНЫЕ ПЛАТЕЖИ И СБОРЫ</t>
  </si>
  <si>
    <t>ПЛАТЕЖИ ПРИ ПОЛЬЗОВАНИИ ПРИРОДНЫМИ РЕСУРСАМИ</t>
  </si>
  <si>
    <t>00011300000000000000</t>
  </si>
  <si>
    <t>Доходы бюджета - Всего</t>
  </si>
  <si>
    <t>00011400000000000000</t>
  </si>
  <si>
    <t>00085000000000000000</t>
  </si>
  <si>
    <t>ПРОЧИЕ НЕНАЛОГОВЫЕ ДОХОДЫ</t>
  </si>
  <si>
    <t>00020230000000000151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</si>
  <si>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</si>
  <si>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</si>
  <si>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00011500000000000000</t>
  </si>
  <si>
    <t>ЗАДОЛЖЕННОСТЬ И ПЕРЕРАСЧЕТЫ ПО ОТМЕНЕННЫМ НАЛОГАМ, СБОРАМ И ИНЫМ ОБЯЗАТЕЛЬНЫМ ПЛАТЕЖАМ</t>
  </si>
  <si>
    <t>00020220000000000151</t>
  </si>
  <si>
    <t>00011600000000000000</t>
  </si>
  <si>
    <t>00020200000000000000</t>
  </si>
  <si>
    <t>ПРОЧИЕ БЕЗВОЗМЕЗДНЫЕ ПОСТУПЛЕНИЯ</t>
  </si>
  <si>
    <t>БЕЗВОЗМЕЗДНЫЕ ПОСТУПЛЕНИЯ ОТ ГОСУДАРСТВЕННЫХ (МУНИЦИПАЛЬНЫХ) ОРГАНИЗАЦИЙ</t>
  </si>
  <si>
    <t>00011700000000000000</t>
  </si>
  <si>
    <t>00020300000000000000</t>
  </si>
  <si>
    <t>Иные межбюджетные трансферты</t>
  </si>
  <si>
    <t>БЕЗВОЗМЕЗДНЫЕ ПОСТУПЛЕНИЯ ОТ ДРУГИХ БЮДЖЕТОВ БЮДЖЕТНОЙ СИСТЕМЫ РОССИЙСКОЙ ФЕДЕРАЦИИ</t>
  </si>
  <si>
    <t>НАЛОГИ НА ТОВАРЫ (РАБОТЫ, УСЛУГИ), РЕАЛИЗУЕМЫЕ НА ТЕРРИТОРИИ РОССИЙСКОЙ ФЕДЕРАЦИИ</t>
  </si>
  <si>
    <t>БЕЗВОЗМЕЗДНЫЕ ПОСТУПЛЕНИЯ</t>
  </si>
  <si>
    <t>00011100000000000000</t>
  </si>
  <si>
    <t>Дотации бюджетам бюджетной системы Российской Федерации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</si>
  <si>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</si>
  <si>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</si>
  <si>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</si>
  <si>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</si>
  <si>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</si>
  <si>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</si>
  <si>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</si>
  <si>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</si>
  <si>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</si>
  <si>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</si>
  <si>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</si>
  <si>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</si>
  <si>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</si>
  <si>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</si>
  <si>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Налог на имущество физических лиц</t>
  </si>
  <si>
    <t>00010601000000000110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</si>
  <si>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</si>
  <si>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</si>
  <si>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</si>
  <si>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</si>
  <si>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</si>
  <si>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</si>
  <si>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Земельный налог</t>
  </si>
  <si>
    <t>00010606000000000110</t>
  </si>
  <si>
    <t>Налог на добычу полезных ископаемых</t>
  </si>
  <si>
    <t>00010701000010000110</t>
  </si>
  <si>
    <t>Сборы за пользование объектами животного мира и за пользование объектами водных биологических ресурсов</t>
  </si>
  <si>
    <t>00010704000010000110</t>
  </si>
  <si>
    <t>Наименование показателя</t>
  </si>
  <si>
    <t>Код дохода по КД</t>
  </si>
  <si>
    <t>-</t>
  </si>
  <si>
    <t xml:space="preserve"> Сведения об исполнении консолидированного бюджета по доходам на 1 июля 2021 года в сравнении с планом и соответствующим периодом прошлого года</t>
  </si>
  <si>
    <t>Утвержденные назначения на 2021 год                                 в  рублях</t>
  </si>
  <si>
    <t>Утвержденные назначения на 2021 год в тыс. руб.</t>
  </si>
  <si>
    <t>Исполнено на                     1 июля 2021г                        в  рублях</t>
  </si>
  <si>
    <t>Исполнено на 1 июля 2021г в тыс. руб.</t>
  </si>
  <si>
    <t>Исполнено на                    1 июля 2020г                                    в рублях</t>
  </si>
  <si>
    <t>Исполнено на 1 июля 2020г в тыс.руб.</t>
  </si>
  <si>
    <t>00010506000020000100</t>
  </si>
  <si>
    <t>Налог на профессиональный доход</t>
  </si>
  <si>
    <t>Динамика исполнения 2021г к 2020г, в процентах</t>
  </si>
  <si>
    <t>Процент исполнения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</si>
</sst>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0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Segoe UI"/>
      <family val="2"/>
    </font>
    <font>
      <sz val="11"/>
      <color rgb="FF000000"/>
      <name val="Segoe UI"/>
      <family val="2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9" fontId="3" fillId="0" borderId="2">
      <alignment horizontal="center" vertical="center" wrapText="1"/>
    </xf>
  </cellStyleXfs>
  <cellXfs count="27"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top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5"/>
  <sheetViews>
    <sheetView tabSelected="1" zoomScaleNormal="100" zoomScaleSheetLayoutView="100" workbookViewId="0">
      <selection activeCell="I4" sqref="I4"/>
    </sheetView>
  </sheetViews>
  <sheetFormatPr defaultColWidth="8.85546875" defaultRowHeight="15" x14ac:dyDescent="0.25"/>
  <cols>
    <col min="1" max="1" width="49.28515625" style="1" customWidth="1"/>
    <col min="2" max="2" width="23.5703125" style="2" customWidth="1"/>
    <col min="3" max="3" width="24.42578125" style="2" hidden="1" customWidth="1"/>
    <col min="4" max="4" width="15.42578125" style="2" customWidth="1"/>
    <col min="5" max="5" width="21.140625" style="1" hidden="1" customWidth="1"/>
    <col min="6" max="6" width="16.5703125" style="1" customWidth="1"/>
    <col min="7" max="7" width="21.7109375" style="1" hidden="1" customWidth="1"/>
    <col min="8" max="8" width="15.140625" style="1" customWidth="1"/>
    <col min="9" max="9" width="13.7109375" style="1" customWidth="1"/>
    <col min="10" max="10" width="16.42578125" style="1" customWidth="1"/>
    <col min="11" max="11" width="15.7109375" style="1" customWidth="1"/>
    <col min="12" max="16384" width="8.85546875" style="1"/>
  </cols>
  <sheetData>
    <row r="1" spans="1:11" ht="50.45" customHeight="1" x14ac:dyDescent="0.25">
      <c r="A1" s="26" t="s">
        <v>83</v>
      </c>
      <c r="B1" s="26"/>
      <c r="C1" s="26"/>
      <c r="D1" s="26"/>
      <c r="E1" s="26"/>
      <c r="F1" s="26"/>
      <c r="G1" s="26"/>
      <c r="H1" s="26"/>
      <c r="I1" s="26"/>
      <c r="J1" s="26"/>
      <c r="K1" s="24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73.5" customHeight="1" x14ac:dyDescent="0.25">
      <c r="A3" s="13" t="s">
        <v>80</v>
      </c>
      <c r="B3" s="13" t="s">
        <v>81</v>
      </c>
      <c r="C3" s="13" t="s">
        <v>88</v>
      </c>
      <c r="D3" s="13" t="s">
        <v>89</v>
      </c>
      <c r="E3" s="13" t="s">
        <v>84</v>
      </c>
      <c r="F3" s="13" t="s">
        <v>85</v>
      </c>
      <c r="G3" s="13" t="s">
        <v>86</v>
      </c>
      <c r="H3" s="13" t="s">
        <v>87</v>
      </c>
      <c r="I3" s="13" t="s">
        <v>93</v>
      </c>
      <c r="J3" s="23" t="s">
        <v>92</v>
      </c>
    </row>
    <row r="4" spans="1:11" ht="21" customHeight="1" x14ac:dyDescent="0.25">
      <c r="A4" s="10" t="s">
        <v>30</v>
      </c>
      <c r="B4" s="22" t="s">
        <v>32</v>
      </c>
      <c r="C4" s="9">
        <v>35933859406.910004</v>
      </c>
      <c r="D4" s="7">
        <f>C4/1000</f>
        <v>35933859.406910002</v>
      </c>
      <c r="E4" s="14">
        <v>85860651613.380005</v>
      </c>
      <c r="F4" s="7">
        <f>E4/1000</f>
        <v>85860651.61338</v>
      </c>
      <c r="G4" s="15">
        <v>54334990193.669998</v>
      </c>
      <c r="H4" s="7">
        <f>G4/1000</f>
        <v>54334990.193669997</v>
      </c>
      <c r="I4" s="8">
        <f>H4/F4*100</f>
        <v>63.282760114998673</v>
      </c>
      <c r="J4" s="16">
        <f>H4/D4*100</f>
        <v>151.20833411849298</v>
      </c>
    </row>
    <row r="5" spans="1:11" ht="19.899999999999999" customHeight="1" x14ac:dyDescent="0.25">
      <c r="A5" s="11" t="s">
        <v>11</v>
      </c>
      <c r="B5" s="3" t="s">
        <v>12</v>
      </c>
      <c r="C5" s="17">
        <v>26715212927.959999</v>
      </c>
      <c r="D5" s="20">
        <f t="shared" ref="D5:D44" si="0">C5/1000</f>
        <v>26715212.927960001</v>
      </c>
      <c r="E5" s="14">
        <v>66737459573.290001</v>
      </c>
      <c r="F5" s="20">
        <f t="shared" ref="F5:F44" si="1">E5/1000</f>
        <v>66737459.573289998</v>
      </c>
      <c r="G5" s="21">
        <v>47373918658.610001</v>
      </c>
      <c r="H5" s="20">
        <f t="shared" ref="H5:H44" si="2">G5/1000</f>
        <v>47373918.658610001</v>
      </c>
      <c r="I5" s="19">
        <f>H5/F5*100</f>
        <v>70.985498940942946</v>
      </c>
      <c r="J5" s="4">
        <f t="shared" ref="J5:J42" si="3">H5/D5*100</f>
        <v>177.32936954819743</v>
      </c>
    </row>
    <row r="6" spans="1:11" ht="19.899999999999999" customHeight="1" x14ac:dyDescent="0.25">
      <c r="A6" s="11" t="s">
        <v>23</v>
      </c>
      <c r="B6" s="3" t="s">
        <v>15</v>
      </c>
      <c r="C6" s="17">
        <v>17778341892.82</v>
      </c>
      <c r="D6" s="20">
        <f t="shared" si="0"/>
        <v>17778341.892820001</v>
      </c>
      <c r="E6" s="14">
        <v>44314270628.32</v>
      </c>
      <c r="F6" s="20">
        <f t="shared" si="1"/>
        <v>44314270.628320001</v>
      </c>
      <c r="G6" s="21">
        <v>35637943675.120003</v>
      </c>
      <c r="H6" s="20">
        <f t="shared" si="2"/>
        <v>35637943.675120004</v>
      </c>
      <c r="I6" s="19">
        <f t="shared" ref="I6:I41" si="4">H6/F6*100</f>
        <v>80.420918972194016</v>
      </c>
      <c r="J6" s="4">
        <f t="shared" si="3"/>
        <v>200.45707237474616</v>
      </c>
    </row>
    <row r="7" spans="1:11" ht="19.899999999999999" customHeight="1" x14ac:dyDescent="0.25">
      <c r="A7" s="11" t="s">
        <v>52</v>
      </c>
      <c r="B7" s="3" t="s">
        <v>53</v>
      </c>
      <c r="C7" s="17">
        <v>7689258243.71</v>
      </c>
      <c r="D7" s="20">
        <f t="shared" si="0"/>
        <v>7689258.2437100001</v>
      </c>
      <c r="E7" s="14">
        <v>22920883040</v>
      </c>
      <c r="F7" s="20">
        <f t="shared" si="1"/>
        <v>22920883.039999999</v>
      </c>
      <c r="G7" s="21">
        <v>25382998516.860001</v>
      </c>
      <c r="H7" s="20">
        <f t="shared" si="2"/>
        <v>25382998.516860001</v>
      </c>
      <c r="I7" s="19">
        <f t="shared" si="4"/>
        <v>110.74180027254307</v>
      </c>
      <c r="J7" s="4">
        <f t="shared" si="3"/>
        <v>330.10984560993137</v>
      </c>
    </row>
    <row r="8" spans="1:11" ht="19.899999999999999" customHeight="1" x14ac:dyDescent="0.25">
      <c r="A8" s="11" t="s">
        <v>54</v>
      </c>
      <c r="B8" s="3" t="s">
        <v>55</v>
      </c>
      <c r="C8" s="17">
        <v>10089083649.110001</v>
      </c>
      <c r="D8" s="20">
        <f t="shared" si="0"/>
        <v>10089083.649110001</v>
      </c>
      <c r="E8" s="14">
        <v>21393387588.32</v>
      </c>
      <c r="F8" s="20">
        <f t="shared" si="1"/>
        <v>21393387.588319998</v>
      </c>
      <c r="G8" s="21">
        <v>10254945158.26</v>
      </c>
      <c r="H8" s="20">
        <f t="shared" si="2"/>
        <v>10254945.158260001</v>
      </c>
      <c r="I8" s="19">
        <f t="shared" si="4"/>
        <v>47.935116006867581</v>
      </c>
      <c r="J8" s="4">
        <f t="shared" si="3"/>
        <v>101.6439700067769</v>
      </c>
    </row>
    <row r="9" spans="1:11" ht="43.5" customHeight="1" x14ac:dyDescent="0.25">
      <c r="A9" s="11" t="s">
        <v>48</v>
      </c>
      <c r="B9" s="3" t="s">
        <v>22</v>
      </c>
      <c r="C9" s="17">
        <v>3208748486.3299999</v>
      </c>
      <c r="D9" s="20">
        <f t="shared" si="0"/>
        <v>3208748.4863299998</v>
      </c>
      <c r="E9" s="14">
        <v>9537426202.4699993</v>
      </c>
      <c r="F9" s="20">
        <f t="shared" si="1"/>
        <v>9537426.202469999</v>
      </c>
      <c r="G9" s="21">
        <v>4548638844.29</v>
      </c>
      <c r="H9" s="20">
        <f t="shared" si="2"/>
        <v>4548638.8442900004</v>
      </c>
      <c r="I9" s="19">
        <f t="shared" si="4"/>
        <v>47.692519425335064</v>
      </c>
      <c r="J9" s="4">
        <f t="shared" si="3"/>
        <v>141.75741301221453</v>
      </c>
    </row>
    <row r="10" spans="1:11" ht="36" customHeight="1" x14ac:dyDescent="0.25">
      <c r="A10" s="11" t="s">
        <v>56</v>
      </c>
      <c r="B10" s="3" t="s">
        <v>57</v>
      </c>
      <c r="C10" s="17">
        <v>3208748486.3299999</v>
      </c>
      <c r="D10" s="20">
        <f t="shared" si="0"/>
        <v>3208748.4863299998</v>
      </c>
      <c r="E10" s="14">
        <v>9537426202.4699993</v>
      </c>
      <c r="F10" s="20">
        <f t="shared" si="1"/>
        <v>9537426.202469999</v>
      </c>
      <c r="G10" s="21">
        <v>4548638844.29</v>
      </c>
      <c r="H10" s="20">
        <f t="shared" si="2"/>
        <v>4548638.8442900004</v>
      </c>
      <c r="I10" s="19">
        <f t="shared" si="4"/>
        <v>47.692519425335064</v>
      </c>
      <c r="J10" s="4">
        <f t="shared" si="3"/>
        <v>141.75741301221453</v>
      </c>
    </row>
    <row r="11" spans="1:11" ht="23.45" customHeight="1" x14ac:dyDescent="0.25">
      <c r="A11" s="11" t="s">
        <v>26</v>
      </c>
      <c r="B11" s="3" t="s">
        <v>4</v>
      </c>
      <c r="C11" s="17">
        <v>1293483875.1400001</v>
      </c>
      <c r="D11" s="20">
        <f t="shared" si="0"/>
        <v>1293483.8751400001</v>
      </c>
      <c r="E11" s="14">
        <v>2546272626.0300002</v>
      </c>
      <c r="F11" s="20">
        <f t="shared" si="1"/>
        <v>2546272.6260300004</v>
      </c>
      <c r="G11" s="21">
        <v>1872257804.9100001</v>
      </c>
      <c r="H11" s="20">
        <f t="shared" si="2"/>
        <v>1872257.8049100002</v>
      </c>
      <c r="I11" s="19">
        <f t="shared" si="4"/>
        <v>73.52935368233193</v>
      </c>
      <c r="J11" s="4">
        <f t="shared" si="3"/>
        <v>144.74535329691346</v>
      </c>
    </row>
    <row r="12" spans="1:11" ht="33.6" customHeight="1" x14ac:dyDescent="0.25">
      <c r="A12" s="11" t="s">
        <v>58</v>
      </c>
      <c r="B12" s="3" t="s">
        <v>59</v>
      </c>
      <c r="C12" s="17">
        <v>1044689682.67</v>
      </c>
      <c r="D12" s="20">
        <f t="shared" si="0"/>
        <v>1044689.68267</v>
      </c>
      <c r="E12" s="14">
        <v>2227425726.0300002</v>
      </c>
      <c r="F12" s="20">
        <f t="shared" si="1"/>
        <v>2227425.72603</v>
      </c>
      <c r="G12" s="21">
        <v>1554239645.3</v>
      </c>
      <c r="H12" s="20">
        <f t="shared" si="2"/>
        <v>1554239.6453</v>
      </c>
      <c r="I12" s="19">
        <f t="shared" si="4"/>
        <v>69.777394915437313</v>
      </c>
      <c r="J12" s="4">
        <f t="shared" si="3"/>
        <v>148.77524599723247</v>
      </c>
    </row>
    <row r="13" spans="1:11" ht="29.45" customHeight="1" x14ac:dyDescent="0.25">
      <c r="A13" s="11" t="s">
        <v>60</v>
      </c>
      <c r="B13" s="3" t="s">
        <v>61</v>
      </c>
      <c r="C13" s="17">
        <v>178913512.93000001</v>
      </c>
      <c r="D13" s="20">
        <f t="shared" si="0"/>
        <v>178913.51293</v>
      </c>
      <c r="E13" s="14">
        <v>96237000</v>
      </c>
      <c r="F13" s="20">
        <f t="shared" si="1"/>
        <v>96237</v>
      </c>
      <c r="G13" s="21">
        <v>86403169.140000001</v>
      </c>
      <c r="H13" s="20">
        <f t="shared" si="2"/>
        <v>86403.169139999998</v>
      </c>
      <c r="I13" s="19">
        <f t="shared" si="4"/>
        <v>89.781652732317085</v>
      </c>
      <c r="J13" s="4">
        <f t="shared" si="3"/>
        <v>48.29326065147761</v>
      </c>
    </row>
    <row r="14" spans="1:11" ht="18.600000000000001" customHeight="1" x14ac:dyDescent="0.25">
      <c r="A14" s="11" t="s">
        <v>62</v>
      </c>
      <c r="B14" s="3" t="s">
        <v>63</v>
      </c>
      <c r="C14" s="17">
        <v>48443340.619999997</v>
      </c>
      <c r="D14" s="20">
        <f t="shared" si="0"/>
        <v>48443.340619999995</v>
      </c>
      <c r="E14" s="14">
        <v>66608000</v>
      </c>
      <c r="F14" s="20">
        <f t="shared" si="1"/>
        <v>66608</v>
      </c>
      <c r="G14" s="21">
        <v>115378840.42</v>
      </c>
      <c r="H14" s="20">
        <f t="shared" si="2"/>
        <v>115378.84042000001</v>
      </c>
      <c r="I14" s="19">
        <f t="shared" si="4"/>
        <v>173.2206948414605</v>
      </c>
      <c r="J14" s="4">
        <f t="shared" si="3"/>
        <v>238.17275799589567</v>
      </c>
    </row>
    <row r="15" spans="1:11" ht="33.6" customHeight="1" x14ac:dyDescent="0.25">
      <c r="A15" s="11" t="s">
        <v>64</v>
      </c>
      <c r="B15" s="3" t="s">
        <v>65</v>
      </c>
      <c r="C15" s="17">
        <v>21437338.920000002</v>
      </c>
      <c r="D15" s="20">
        <f t="shared" si="0"/>
        <v>21437.338920000002</v>
      </c>
      <c r="E15" s="14">
        <v>155841900</v>
      </c>
      <c r="F15" s="20">
        <f t="shared" si="1"/>
        <v>155841.9</v>
      </c>
      <c r="G15" s="21">
        <v>102850499.68000001</v>
      </c>
      <c r="H15" s="20">
        <f t="shared" si="2"/>
        <v>102850.49968000001</v>
      </c>
      <c r="I15" s="19">
        <f t="shared" si="4"/>
        <v>65.996692596792016</v>
      </c>
      <c r="J15" s="4">
        <f t="shared" si="3"/>
        <v>479.77269969849408</v>
      </c>
    </row>
    <row r="16" spans="1:11" ht="26.25" customHeight="1" x14ac:dyDescent="0.25">
      <c r="A16" s="11" t="s">
        <v>91</v>
      </c>
      <c r="B16" s="12" t="s">
        <v>90</v>
      </c>
      <c r="C16" s="17" t="s">
        <v>82</v>
      </c>
      <c r="D16" s="20" t="s">
        <v>82</v>
      </c>
      <c r="E16" s="14">
        <v>160000</v>
      </c>
      <c r="F16" s="20">
        <v>160000</v>
      </c>
      <c r="G16" s="21">
        <v>13385650.369999999</v>
      </c>
      <c r="H16" s="20">
        <f t="shared" si="2"/>
        <v>13385.650369999999</v>
      </c>
      <c r="I16" s="19">
        <f t="shared" si="4"/>
        <v>8.3660314812499994</v>
      </c>
      <c r="J16" s="4" t="s">
        <v>82</v>
      </c>
    </row>
    <row r="17" spans="1:10" ht="21" customHeight="1" x14ac:dyDescent="0.25">
      <c r="A17" s="11" t="s">
        <v>35</v>
      </c>
      <c r="B17" s="3" t="s">
        <v>7</v>
      </c>
      <c r="C17" s="17">
        <v>3325819433.02</v>
      </c>
      <c r="D17" s="20">
        <f t="shared" si="0"/>
        <v>3325819.4330199999</v>
      </c>
      <c r="E17" s="14">
        <v>7957768000</v>
      </c>
      <c r="F17" s="20">
        <f t="shared" si="1"/>
        <v>7957768</v>
      </c>
      <c r="G17" s="21">
        <v>3836384603.0500002</v>
      </c>
      <c r="H17" s="20">
        <f t="shared" si="2"/>
        <v>3836384.60305</v>
      </c>
      <c r="I17" s="19">
        <f t="shared" si="4"/>
        <v>48.209304456350068</v>
      </c>
      <c r="J17" s="4">
        <f t="shared" si="3"/>
        <v>115.35156012863823</v>
      </c>
    </row>
    <row r="18" spans="1:10" ht="21" customHeight="1" x14ac:dyDescent="0.25">
      <c r="A18" s="11" t="s">
        <v>66</v>
      </c>
      <c r="B18" s="3" t="s">
        <v>67</v>
      </c>
      <c r="C18" s="17">
        <v>21680276.949999999</v>
      </c>
      <c r="D18" s="20">
        <f t="shared" si="0"/>
        <v>21680.276949999999</v>
      </c>
      <c r="E18" s="14">
        <v>323406000</v>
      </c>
      <c r="F18" s="20">
        <f t="shared" si="1"/>
        <v>323406</v>
      </c>
      <c r="G18" s="21">
        <v>35931895.82</v>
      </c>
      <c r="H18" s="20">
        <f t="shared" si="2"/>
        <v>35931.895819999998</v>
      </c>
      <c r="I18" s="19">
        <f t="shared" si="4"/>
        <v>11.110460480015831</v>
      </c>
      <c r="J18" s="4">
        <f t="shared" si="3"/>
        <v>165.73540966689541</v>
      </c>
    </row>
    <row r="19" spans="1:10" ht="21" customHeight="1" x14ac:dyDescent="0.25">
      <c r="A19" s="11" t="s">
        <v>68</v>
      </c>
      <c r="B19" s="3" t="s">
        <v>69</v>
      </c>
      <c r="C19" s="17">
        <v>2320614727.3499999</v>
      </c>
      <c r="D19" s="20">
        <f t="shared" si="0"/>
        <v>2320614.7273499998</v>
      </c>
      <c r="E19" s="14">
        <v>4700000000</v>
      </c>
      <c r="F19" s="20">
        <f t="shared" si="1"/>
        <v>4700000</v>
      </c>
      <c r="G19" s="21">
        <v>2792535513.1300001</v>
      </c>
      <c r="H19" s="20">
        <f t="shared" si="2"/>
        <v>2792535.5131300003</v>
      </c>
      <c r="I19" s="19">
        <f t="shared" si="4"/>
        <v>59.415649215531921</v>
      </c>
      <c r="J19" s="4">
        <f t="shared" si="3"/>
        <v>120.33602477042389</v>
      </c>
    </row>
    <row r="20" spans="1:10" ht="21" customHeight="1" x14ac:dyDescent="0.25">
      <c r="A20" s="11" t="s">
        <v>70</v>
      </c>
      <c r="B20" s="3" t="s">
        <v>71</v>
      </c>
      <c r="C20" s="17">
        <v>271742262.32999998</v>
      </c>
      <c r="D20" s="20">
        <f t="shared" si="0"/>
        <v>271742.26233</v>
      </c>
      <c r="E20" s="14">
        <v>1225000000</v>
      </c>
      <c r="F20" s="20">
        <f t="shared" si="1"/>
        <v>1225000</v>
      </c>
      <c r="G20" s="21">
        <v>265421180.15000001</v>
      </c>
      <c r="H20" s="20">
        <f t="shared" si="2"/>
        <v>265421.18015000003</v>
      </c>
      <c r="I20" s="19">
        <f t="shared" si="4"/>
        <v>21.667035114285717</v>
      </c>
      <c r="J20" s="4">
        <f t="shared" si="3"/>
        <v>97.673868567295671</v>
      </c>
    </row>
    <row r="21" spans="1:10" ht="21" customHeight="1" x14ac:dyDescent="0.25">
      <c r="A21" s="11" t="s">
        <v>72</v>
      </c>
      <c r="B21" s="3" t="s">
        <v>73</v>
      </c>
      <c r="C21" s="17">
        <v>20212000</v>
      </c>
      <c r="D21" s="20">
        <f t="shared" si="0"/>
        <v>20212</v>
      </c>
      <c r="E21" s="14">
        <v>41712000</v>
      </c>
      <c r="F21" s="20">
        <f t="shared" si="1"/>
        <v>41712</v>
      </c>
      <c r="G21" s="21">
        <v>21621000</v>
      </c>
      <c r="H21" s="20">
        <f t="shared" si="2"/>
        <v>21621</v>
      </c>
      <c r="I21" s="19">
        <f t="shared" si="4"/>
        <v>51.834004602991946</v>
      </c>
      <c r="J21" s="4">
        <f t="shared" si="3"/>
        <v>106.97110627350088</v>
      </c>
    </row>
    <row r="22" spans="1:10" ht="21" customHeight="1" x14ac:dyDescent="0.25">
      <c r="A22" s="11" t="s">
        <v>74</v>
      </c>
      <c r="B22" s="3" t="s">
        <v>75</v>
      </c>
      <c r="C22" s="17">
        <v>691570166.38999999</v>
      </c>
      <c r="D22" s="20">
        <f t="shared" si="0"/>
        <v>691570.16639000003</v>
      </c>
      <c r="E22" s="14">
        <v>1667650000</v>
      </c>
      <c r="F22" s="20">
        <f t="shared" si="1"/>
        <v>1667650</v>
      </c>
      <c r="G22" s="21">
        <v>720875013.95000005</v>
      </c>
      <c r="H22" s="20">
        <f t="shared" si="2"/>
        <v>720875.01395000005</v>
      </c>
      <c r="I22" s="19">
        <f t="shared" si="4"/>
        <v>43.226996908823793</v>
      </c>
      <c r="J22" s="4">
        <f t="shared" si="3"/>
        <v>104.23743663104663</v>
      </c>
    </row>
    <row r="23" spans="1:10" ht="31.9" customHeight="1" x14ac:dyDescent="0.25">
      <c r="A23" s="11" t="s">
        <v>5</v>
      </c>
      <c r="B23" s="3" t="s">
        <v>9</v>
      </c>
      <c r="C23" s="17">
        <v>35847272.93</v>
      </c>
      <c r="D23" s="20">
        <f t="shared" si="0"/>
        <v>35847.272929999999</v>
      </c>
      <c r="E23" s="14">
        <v>75079300</v>
      </c>
      <c r="F23" s="20">
        <f t="shared" si="1"/>
        <v>75079.3</v>
      </c>
      <c r="G23" s="21">
        <v>38674573.859999999</v>
      </c>
      <c r="H23" s="20">
        <f t="shared" si="2"/>
        <v>38674.573859999997</v>
      </c>
      <c r="I23" s="19">
        <f t="shared" si="4"/>
        <v>51.511633512832425</v>
      </c>
      <c r="J23" s="4">
        <f t="shared" si="3"/>
        <v>107.88707396381574</v>
      </c>
    </row>
    <row r="24" spans="1:10" ht="22.15" customHeight="1" x14ac:dyDescent="0.25">
      <c r="A24" s="11" t="s">
        <v>76</v>
      </c>
      <c r="B24" s="3" t="s">
        <v>77</v>
      </c>
      <c r="C24" s="17">
        <v>35843482.93</v>
      </c>
      <c r="D24" s="20">
        <f t="shared" si="0"/>
        <v>35843.482929999998</v>
      </c>
      <c r="E24" s="14">
        <v>74999800</v>
      </c>
      <c r="F24" s="20">
        <f t="shared" si="1"/>
        <v>74999.8</v>
      </c>
      <c r="G24" s="21">
        <v>38630113.859999999</v>
      </c>
      <c r="H24" s="20">
        <f t="shared" si="2"/>
        <v>38630.113859999998</v>
      </c>
      <c r="I24" s="19">
        <f t="shared" si="4"/>
        <v>51.506955831882216</v>
      </c>
      <c r="J24" s="4">
        <f t="shared" si="3"/>
        <v>107.77444238731518</v>
      </c>
    </row>
    <row r="25" spans="1:10" ht="33" customHeight="1" x14ac:dyDescent="0.25">
      <c r="A25" s="11" t="s">
        <v>78</v>
      </c>
      <c r="B25" s="3" t="s">
        <v>79</v>
      </c>
      <c r="C25" s="17">
        <v>3790</v>
      </c>
      <c r="D25" s="20">
        <f t="shared" si="0"/>
        <v>3.79</v>
      </c>
      <c r="E25" s="14">
        <v>79500</v>
      </c>
      <c r="F25" s="20">
        <f t="shared" si="1"/>
        <v>79.5</v>
      </c>
      <c r="G25" s="21">
        <v>44460</v>
      </c>
      <c r="H25" s="20">
        <f t="shared" si="2"/>
        <v>44.46</v>
      </c>
      <c r="I25" s="19">
        <f t="shared" si="4"/>
        <v>55.924528301886788</v>
      </c>
      <c r="J25" s="4">
        <f t="shared" si="3"/>
        <v>1173.0870712401054</v>
      </c>
    </row>
    <row r="26" spans="1:10" ht="19.899999999999999" customHeight="1" x14ac:dyDescent="0.25">
      <c r="A26" s="11" t="s">
        <v>8</v>
      </c>
      <c r="B26" s="3" t="s">
        <v>13</v>
      </c>
      <c r="C26" s="17">
        <v>144506109.30000001</v>
      </c>
      <c r="D26" s="20">
        <f t="shared" si="0"/>
        <v>144506.10930000001</v>
      </c>
      <c r="E26" s="14">
        <v>350095599.93000001</v>
      </c>
      <c r="F26" s="20">
        <f t="shared" si="1"/>
        <v>350095.59993000003</v>
      </c>
      <c r="G26" s="21">
        <v>159472689.50999999</v>
      </c>
      <c r="H26" s="20">
        <f t="shared" si="2"/>
        <v>159472.68951</v>
      </c>
      <c r="I26" s="19">
        <f t="shared" si="4"/>
        <v>45.551183602960393</v>
      </c>
      <c r="J26" s="4">
        <f t="shared" si="3"/>
        <v>110.35705707011239</v>
      </c>
    </row>
    <row r="27" spans="1:10" ht="47.25" customHeight="1" x14ac:dyDescent="0.25">
      <c r="A27" s="11" t="s">
        <v>38</v>
      </c>
      <c r="B27" s="3" t="s">
        <v>16</v>
      </c>
      <c r="C27" s="17">
        <v>9.73</v>
      </c>
      <c r="D27" s="20">
        <f t="shared" si="0"/>
        <v>9.7300000000000008E-3</v>
      </c>
      <c r="E27" s="14">
        <v>0</v>
      </c>
      <c r="F27" s="20">
        <f t="shared" si="1"/>
        <v>0</v>
      </c>
      <c r="G27" s="21">
        <v>14092.1</v>
      </c>
      <c r="H27" s="20">
        <f t="shared" si="2"/>
        <v>14.0921</v>
      </c>
      <c r="I27" s="19" t="s">
        <v>82</v>
      </c>
      <c r="J27" s="4" t="s">
        <v>82</v>
      </c>
    </row>
    <row r="28" spans="1:10" ht="49.5" customHeight="1" x14ac:dyDescent="0.25">
      <c r="A28" s="11" t="s">
        <v>21</v>
      </c>
      <c r="B28" s="3" t="s">
        <v>50</v>
      </c>
      <c r="C28" s="17">
        <v>503240794.93000001</v>
      </c>
      <c r="D28" s="20">
        <f t="shared" si="0"/>
        <v>503240.79493000003</v>
      </c>
      <c r="E28" s="14">
        <v>1302896187.02</v>
      </c>
      <c r="F28" s="20">
        <f t="shared" si="1"/>
        <v>1302896.1870200001</v>
      </c>
      <c r="G28" s="21">
        <v>616162952.59000003</v>
      </c>
      <c r="H28" s="20">
        <f t="shared" si="2"/>
        <v>616162.95259</v>
      </c>
      <c r="I28" s="19">
        <f t="shared" si="4"/>
        <v>47.291791834873301</v>
      </c>
      <c r="J28" s="4">
        <f t="shared" si="3"/>
        <v>122.43899119420698</v>
      </c>
    </row>
    <row r="29" spans="1:10" ht="33" customHeight="1" x14ac:dyDescent="0.25">
      <c r="A29" s="11" t="s">
        <v>28</v>
      </c>
      <c r="B29" s="3" t="s">
        <v>25</v>
      </c>
      <c r="C29" s="17">
        <v>53688414.590000004</v>
      </c>
      <c r="D29" s="20">
        <f t="shared" si="0"/>
        <v>53688.41459</v>
      </c>
      <c r="E29" s="14">
        <v>83271600</v>
      </c>
      <c r="F29" s="20">
        <f t="shared" si="1"/>
        <v>83271.600000000006</v>
      </c>
      <c r="G29" s="21">
        <v>50000875.710000001</v>
      </c>
      <c r="H29" s="20">
        <f t="shared" si="2"/>
        <v>50000.87571</v>
      </c>
      <c r="I29" s="19">
        <f t="shared" si="4"/>
        <v>60.045532582537142</v>
      </c>
      <c r="J29" s="4">
        <f t="shared" si="3"/>
        <v>93.131592899212109</v>
      </c>
    </row>
    <row r="30" spans="1:10" ht="34.15" customHeight="1" x14ac:dyDescent="0.25">
      <c r="A30" s="11" t="s">
        <v>0</v>
      </c>
      <c r="B30" s="3" t="s">
        <v>29</v>
      </c>
      <c r="C30" s="17">
        <v>35600361.270000003</v>
      </c>
      <c r="D30" s="20">
        <f t="shared" si="0"/>
        <v>35600.361270000001</v>
      </c>
      <c r="E30" s="14">
        <v>53375500</v>
      </c>
      <c r="F30" s="20">
        <f t="shared" si="1"/>
        <v>53375.5</v>
      </c>
      <c r="G30" s="21">
        <v>203469878.65000001</v>
      </c>
      <c r="H30" s="20">
        <f t="shared" si="2"/>
        <v>203469.87865</v>
      </c>
      <c r="I30" s="19">
        <f t="shared" si="4"/>
        <v>381.20463255613532</v>
      </c>
      <c r="J30" s="4">
        <f t="shared" si="3"/>
        <v>571.53880295440047</v>
      </c>
    </row>
    <row r="31" spans="1:10" ht="33" customHeight="1" x14ac:dyDescent="0.25">
      <c r="A31" s="11" t="s">
        <v>24</v>
      </c>
      <c r="B31" s="3" t="s">
        <v>31</v>
      </c>
      <c r="C31" s="17">
        <v>112224885.12</v>
      </c>
      <c r="D31" s="20">
        <f t="shared" si="0"/>
        <v>112224.88512000001</v>
      </c>
      <c r="E31" s="14">
        <v>156474464.28</v>
      </c>
      <c r="F31" s="20">
        <f t="shared" si="1"/>
        <v>156474.46428000001</v>
      </c>
      <c r="G31" s="21">
        <v>103786665</v>
      </c>
      <c r="H31" s="20">
        <f t="shared" si="2"/>
        <v>103786.66499999999</v>
      </c>
      <c r="I31" s="19">
        <f t="shared" si="4"/>
        <v>66.328180433505807</v>
      </c>
      <c r="J31" s="4">
        <f t="shared" si="3"/>
        <v>92.480972369918518</v>
      </c>
    </row>
    <row r="32" spans="1:10" ht="20.45" customHeight="1" x14ac:dyDescent="0.25">
      <c r="A32" s="11" t="s">
        <v>27</v>
      </c>
      <c r="B32" s="3" t="s">
        <v>37</v>
      </c>
      <c r="C32" s="17">
        <v>75327</v>
      </c>
      <c r="D32" s="20">
        <f t="shared" si="0"/>
        <v>75.326999999999998</v>
      </c>
      <c r="E32" s="14">
        <v>182100</v>
      </c>
      <c r="F32" s="20">
        <f t="shared" si="1"/>
        <v>182.1</v>
      </c>
      <c r="G32" s="21">
        <v>1699751</v>
      </c>
      <c r="H32" s="20">
        <f t="shared" si="2"/>
        <v>1699.751</v>
      </c>
      <c r="I32" s="19">
        <f t="shared" si="4"/>
        <v>933.41625480505218</v>
      </c>
      <c r="J32" s="4">
        <f t="shared" si="3"/>
        <v>2256.4963426128747</v>
      </c>
    </row>
    <row r="33" spans="1:11" ht="20.45" customHeight="1" x14ac:dyDescent="0.25">
      <c r="A33" s="11" t="s">
        <v>1</v>
      </c>
      <c r="B33" s="3" t="s">
        <v>40</v>
      </c>
      <c r="C33" s="17">
        <v>218647353.87</v>
      </c>
      <c r="D33" s="20">
        <f t="shared" si="0"/>
        <v>218647.35386999999</v>
      </c>
      <c r="E33" s="14">
        <v>358216126.24000001</v>
      </c>
      <c r="F33" s="20">
        <f t="shared" si="1"/>
        <v>358216.12624000001</v>
      </c>
      <c r="G33" s="21">
        <v>286632334.04000002</v>
      </c>
      <c r="H33" s="20">
        <f t="shared" si="2"/>
        <v>286632.33404000005</v>
      </c>
      <c r="I33" s="19">
        <f t="shared" si="4"/>
        <v>80.016591393755462</v>
      </c>
      <c r="J33" s="4">
        <f t="shared" si="3"/>
        <v>131.09343834566667</v>
      </c>
    </row>
    <row r="34" spans="1:11" ht="20.45" customHeight="1" x14ac:dyDescent="0.25">
      <c r="A34" s="11" t="s">
        <v>33</v>
      </c>
      <c r="B34" s="3" t="s">
        <v>44</v>
      </c>
      <c r="C34" s="17">
        <v>4988711.91</v>
      </c>
      <c r="D34" s="20">
        <f t="shared" si="0"/>
        <v>4988.71191</v>
      </c>
      <c r="E34" s="14">
        <v>2131239</v>
      </c>
      <c r="F34" s="20">
        <f t="shared" si="1"/>
        <v>2131.239</v>
      </c>
      <c r="G34" s="21">
        <v>18779918.780000001</v>
      </c>
      <c r="H34" s="20">
        <f t="shared" si="2"/>
        <v>18779.91878</v>
      </c>
      <c r="I34" s="19">
        <f t="shared" si="4"/>
        <v>881.17375761235598</v>
      </c>
      <c r="J34" s="4">
        <f t="shared" si="3"/>
        <v>376.44825194967012</v>
      </c>
    </row>
    <row r="35" spans="1:11" ht="20.45" customHeight="1" x14ac:dyDescent="0.25">
      <c r="A35" s="11" t="s">
        <v>49</v>
      </c>
      <c r="B35" s="3" t="s">
        <v>6</v>
      </c>
      <c r="C35" s="17">
        <v>9218646478.9500008</v>
      </c>
      <c r="D35" s="20">
        <f t="shared" si="0"/>
        <v>9218646.4789500013</v>
      </c>
      <c r="E35" s="14">
        <v>19123192040.09</v>
      </c>
      <c r="F35" s="20">
        <f t="shared" si="1"/>
        <v>19123192.040089998</v>
      </c>
      <c r="G35" s="21">
        <v>6961071535.0600004</v>
      </c>
      <c r="H35" s="20">
        <f t="shared" si="2"/>
        <v>6961071.5350600006</v>
      </c>
      <c r="I35" s="19">
        <f t="shared" si="4"/>
        <v>36.401200806155998</v>
      </c>
      <c r="J35" s="4">
        <f t="shared" si="3"/>
        <v>75.510776456771808</v>
      </c>
    </row>
    <row r="36" spans="1:11" ht="47.25" customHeight="1" x14ac:dyDescent="0.25">
      <c r="A36" s="11" t="s">
        <v>47</v>
      </c>
      <c r="B36" s="3" t="s">
        <v>41</v>
      </c>
      <c r="C36" s="17">
        <v>8928352640.6599998</v>
      </c>
      <c r="D36" s="20">
        <f t="shared" si="0"/>
        <v>8928352.6406599991</v>
      </c>
      <c r="E36" s="14">
        <v>17852426515.25</v>
      </c>
      <c r="F36" s="20">
        <f t="shared" si="1"/>
        <v>17852426.515250001</v>
      </c>
      <c r="G36" s="21">
        <v>6648182967.9099998</v>
      </c>
      <c r="H36" s="20">
        <f t="shared" si="2"/>
        <v>6648182.9679100001</v>
      </c>
      <c r="I36" s="19">
        <f t="shared" si="4"/>
        <v>37.239660178581055</v>
      </c>
      <c r="J36" s="4">
        <f t="shared" si="3"/>
        <v>74.461473862871017</v>
      </c>
    </row>
    <row r="37" spans="1:11" ht="32.25" customHeight="1" x14ac:dyDescent="0.25">
      <c r="A37" s="11" t="s">
        <v>51</v>
      </c>
      <c r="B37" s="3" t="s">
        <v>20</v>
      </c>
      <c r="C37" s="17">
        <v>3258558600</v>
      </c>
      <c r="D37" s="20">
        <f t="shared" si="0"/>
        <v>3258558.6</v>
      </c>
      <c r="E37" s="14">
        <v>1534045800</v>
      </c>
      <c r="F37" s="20">
        <f t="shared" si="1"/>
        <v>1534045.8</v>
      </c>
      <c r="G37" s="21">
        <v>1059286400</v>
      </c>
      <c r="H37" s="20">
        <f t="shared" si="2"/>
        <v>1059286.3999999999</v>
      </c>
      <c r="I37" s="19">
        <f t="shared" si="4"/>
        <v>69.051810578276076</v>
      </c>
      <c r="J37" s="4">
        <f t="shared" si="3"/>
        <v>32.507821096112863</v>
      </c>
    </row>
    <row r="38" spans="1:11" ht="33.6" customHeight="1" x14ac:dyDescent="0.25">
      <c r="A38" s="11" t="s">
        <v>10</v>
      </c>
      <c r="B38" s="3" t="s">
        <v>39</v>
      </c>
      <c r="C38" s="17">
        <v>2489252059.8800001</v>
      </c>
      <c r="D38" s="20">
        <f t="shared" si="0"/>
        <v>2489252.0598800001</v>
      </c>
      <c r="E38" s="14">
        <v>8634611218</v>
      </c>
      <c r="F38" s="20">
        <f t="shared" si="1"/>
        <v>8634611.2180000003</v>
      </c>
      <c r="G38" s="21">
        <v>2818487796.9000001</v>
      </c>
      <c r="H38" s="20">
        <f t="shared" si="2"/>
        <v>2818487.7969</v>
      </c>
      <c r="I38" s="19">
        <f t="shared" si="4"/>
        <v>32.641745247597086</v>
      </c>
      <c r="J38" s="4">
        <f t="shared" si="3"/>
        <v>113.22629163700968</v>
      </c>
    </row>
    <row r="39" spans="1:11" ht="25.5" x14ac:dyDescent="0.25">
      <c r="A39" s="11" t="s">
        <v>17</v>
      </c>
      <c r="B39" s="3" t="s">
        <v>34</v>
      </c>
      <c r="C39" s="17">
        <v>1741856006.5</v>
      </c>
      <c r="D39" s="20">
        <f t="shared" si="0"/>
        <v>1741856.0064999999</v>
      </c>
      <c r="E39" s="14">
        <v>4128534500</v>
      </c>
      <c r="F39" s="20">
        <f t="shared" si="1"/>
        <v>4128534.5</v>
      </c>
      <c r="G39" s="21">
        <v>1879936006.6400001</v>
      </c>
      <c r="H39" s="20">
        <f t="shared" si="2"/>
        <v>1879936.00664</v>
      </c>
      <c r="I39" s="19">
        <f t="shared" si="4"/>
        <v>45.535189463476691</v>
      </c>
      <c r="J39" s="4">
        <f t="shared" si="3"/>
        <v>107.92717650739978</v>
      </c>
    </row>
    <row r="40" spans="1:11" ht="21.6" customHeight="1" x14ac:dyDescent="0.25">
      <c r="A40" s="11" t="s">
        <v>46</v>
      </c>
      <c r="B40" s="3" t="s">
        <v>2</v>
      </c>
      <c r="C40" s="17">
        <v>1438685974.28</v>
      </c>
      <c r="D40" s="20">
        <f t="shared" si="0"/>
        <v>1438685.97428</v>
      </c>
      <c r="E40" s="14">
        <v>3555234997.25</v>
      </c>
      <c r="F40" s="20">
        <f t="shared" si="1"/>
        <v>3555234.99725</v>
      </c>
      <c r="G40" s="21">
        <v>890472764.37</v>
      </c>
      <c r="H40" s="20">
        <f t="shared" si="2"/>
        <v>890472.76436999999</v>
      </c>
      <c r="I40" s="19">
        <f t="shared" si="4"/>
        <v>25.046804643259506</v>
      </c>
      <c r="J40" s="4">
        <f t="shared" si="3"/>
        <v>61.894866585854011</v>
      </c>
    </row>
    <row r="41" spans="1:11" ht="41.25" customHeight="1" x14ac:dyDescent="0.25">
      <c r="A41" s="11" t="s">
        <v>43</v>
      </c>
      <c r="B41" s="3" t="s">
        <v>45</v>
      </c>
      <c r="C41" s="17">
        <v>205550328.30000001</v>
      </c>
      <c r="D41" s="20">
        <f t="shared" si="0"/>
        <v>205550.32830000002</v>
      </c>
      <c r="E41" s="14">
        <v>988462034.19000006</v>
      </c>
      <c r="F41" s="20">
        <f t="shared" si="1"/>
        <v>988462.03419000003</v>
      </c>
      <c r="G41" s="21">
        <v>229482027.94</v>
      </c>
      <c r="H41" s="20">
        <f t="shared" si="2"/>
        <v>229482.02794</v>
      </c>
      <c r="I41" s="19">
        <f t="shared" si="4"/>
        <v>23.216069004415544</v>
      </c>
      <c r="J41" s="4">
        <f t="shared" si="3"/>
        <v>111.64274454724867</v>
      </c>
    </row>
    <row r="42" spans="1:11" ht="22.15" customHeight="1" x14ac:dyDescent="0.25">
      <c r="A42" s="11" t="s">
        <v>42</v>
      </c>
      <c r="B42" s="3" t="s">
        <v>3</v>
      </c>
      <c r="C42" s="17">
        <v>34909405.189999998</v>
      </c>
      <c r="D42" s="20">
        <f t="shared" si="0"/>
        <v>34909.405189999998</v>
      </c>
      <c r="E42" s="14">
        <v>0</v>
      </c>
      <c r="F42" s="20">
        <f t="shared" si="1"/>
        <v>0</v>
      </c>
      <c r="G42" s="21">
        <v>23152688.329999998</v>
      </c>
      <c r="H42" s="20">
        <f t="shared" si="2"/>
        <v>23152.688329999997</v>
      </c>
      <c r="I42" s="19" t="s">
        <v>82</v>
      </c>
      <c r="J42" s="4">
        <f t="shared" si="3"/>
        <v>66.322208023848589</v>
      </c>
    </row>
    <row r="43" spans="1:11" ht="93.75" customHeight="1" x14ac:dyDescent="0.25">
      <c r="A43" s="11" t="s">
        <v>36</v>
      </c>
      <c r="B43" s="3" t="s">
        <v>14</v>
      </c>
      <c r="C43" s="17">
        <v>34207289.43</v>
      </c>
      <c r="D43" s="20">
        <f t="shared" si="0"/>
        <v>34207.289429999997</v>
      </c>
      <c r="E43" s="14">
        <v>0</v>
      </c>
      <c r="F43" s="20">
        <f t="shared" si="1"/>
        <v>0</v>
      </c>
      <c r="G43" s="21">
        <v>82949290.769999996</v>
      </c>
      <c r="H43" s="20">
        <f t="shared" si="2"/>
        <v>82949.290769999992</v>
      </c>
      <c r="I43" s="19" t="s">
        <v>82</v>
      </c>
      <c r="J43" s="4" t="s">
        <v>82</v>
      </c>
    </row>
    <row r="44" spans="1:11" ht="51.6" customHeight="1" x14ac:dyDescent="0.25">
      <c r="A44" s="11" t="s">
        <v>18</v>
      </c>
      <c r="B44" s="3" t="s">
        <v>19</v>
      </c>
      <c r="C44" s="17">
        <v>-6373184.6299999999</v>
      </c>
      <c r="D44" s="20">
        <f t="shared" si="0"/>
        <v>-6373.1846299999997</v>
      </c>
      <c r="E44" s="18"/>
      <c r="F44" s="20">
        <f t="shared" si="1"/>
        <v>0</v>
      </c>
      <c r="G44" s="21">
        <v>-22695439.890000001</v>
      </c>
      <c r="H44" s="20">
        <f t="shared" si="2"/>
        <v>-22695.439890000001</v>
      </c>
      <c r="I44" s="19" t="s">
        <v>82</v>
      </c>
      <c r="J44" s="4" t="s">
        <v>82</v>
      </c>
    </row>
    <row r="45" spans="1:11" x14ac:dyDescent="0.25">
      <c r="A45" s="5"/>
      <c r="B45" s="6"/>
      <c r="C45" s="6"/>
      <c r="D45" s="6"/>
      <c r="E45" s="5"/>
      <c r="F45" s="5"/>
      <c r="G45" s="5"/>
      <c r="H45" s="5"/>
      <c r="I45" s="5"/>
      <c r="J45" s="5"/>
      <c r="K45" s="5"/>
    </row>
  </sheetData>
  <mergeCells count="2">
    <mergeCell ref="A2:K2"/>
    <mergeCell ref="A1:J1"/>
  </mergeCells>
  <pageMargins left="0.52" right="0.34" top="0.41" bottom="0.32" header="0.31496062992125984" footer="0.31496062992125984"/>
  <pageSetup paperSize="9" scale="58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Викторовна</cp:lastModifiedBy>
  <cp:lastPrinted>2021-08-02T12:02:26Z</cp:lastPrinted>
  <dcterms:created xsi:type="dcterms:W3CDTF">2019-07-29T09:57:10Z</dcterms:created>
  <dcterms:modified xsi:type="dcterms:W3CDTF">2021-08-02T12:16:15Z</dcterms:modified>
</cp:coreProperties>
</file>