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1050" windowWidth="15000" windowHeight="9930"/>
  </bookViews>
  <sheets>
    <sheet name="Sheet1" sheetId="1" r:id="rId1"/>
  </sheets>
  <definedNames>
    <definedName name="_xlnm._FilterDatabase" localSheetId="0" hidden="1">Sheet1!$A$4:$H$77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J7" i="1" s="1"/>
  <c r="H8" i="1"/>
  <c r="J8" i="1" s="1"/>
  <c r="H9" i="1"/>
  <c r="H10" i="1"/>
  <c r="H11" i="1"/>
  <c r="J11" i="1" s="1"/>
  <c r="H12" i="1"/>
  <c r="J12" i="1" s="1"/>
  <c r="H13" i="1"/>
  <c r="H14" i="1"/>
  <c r="H15" i="1"/>
  <c r="J15" i="1" s="1"/>
  <c r="H16" i="1"/>
  <c r="J16" i="1" s="1"/>
  <c r="H17" i="1"/>
  <c r="H18" i="1"/>
  <c r="H19" i="1"/>
  <c r="J19" i="1" s="1"/>
  <c r="H20" i="1"/>
  <c r="J20" i="1" s="1"/>
  <c r="H21" i="1"/>
  <c r="H22" i="1"/>
  <c r="H23" i="1"/>
  <c r="J23" i="1" s="1"/>
  <c r="H24" i="1"/>
  <c r="J24" i="1" s="1"/>
  <c r="H25" i="1"/>
  <c r="H26" i="1"/>
  <c r="H27" i="1"/>
  <c r="J27" i="1" s="1"/>
  <c r="H28" i="1"/>
  <c r="J28" i="1" s="1"/>
  <c r="H29" i="1"/>
  <c r="H30" i="1"/>
  <c r="H31" i="1"/>
  <c r="J31" i="1" s="1"/>
  <c r="H32" i="1"/>
  <c r="J32" i="1" s="1"/>
  <c r="H33" i="1"/>
  <c r="H34" i="1"/>
  <c r="H35" i="1"/>
  <c r="J35" i="1" s="1"/>
  <c r="H36" i="1"/>
  <c r="J36" i="1" s="1"/>
  <c r="H37" i="1"/>
  <c r="H38" i="1"/>
  <c r="H39" i="1"/>
  <c r="J39" i="1" s="1"/>
  <c r="H40" i="1"/>
  <c r="J40" i="1" s="1"/>
  <c r="H41" i="1"/>
  <c r="H42" i="1"/>
  <c r="H43" i="1"/>
  <c r="J43" i="1" s="1"/>
  <c r="H44" i="1"/>
  <c r="J44" i="1" s="1"/>
  <c r="H45" i="1"/>
  <c r="H46" i="1"/>
  <c r="H47" i="1"/>
  <c r="J47" i="1" s="1"/>
  <c r="H48" i="1"/>
  <c r="J48" i="1" s="1"/>
  <c r="H49" i="1"/>
  <c r="H50" i="1"/>
  <c r="H51" i="1"/>
  <c r="J51" i="1" s="1"/>
  <c r="H52" i="1"/>
  <c r="J52" i="1" s="1"/>
  <c r="H53" i="1"/>
  <c r="H54" i="1"/>
  <c r="H55" i="1"/>
  <c r="J55" i="1" s="1"/>
  <c r="H56" i="1"/>
  <c r="J56" i="1" s="1"/>
  <c r="H57" i="1"/>
  <c r="H58" i="1"/>
  <c r="H59" i="1"/>
  <c r="J59" i="1" s="1"/>
  <c r="H60" i="1"/>
  <c r="J60" i="1" s="1"/>
  <c r="H61" i="1"/>
  <c r="H62" i="1"/>
  <c r="H63" i="1"/>
  <c r="J63" i="1" s="1"/>
  <c r="H64" i="1"/>
  <c r="J64" i="1" s="1"/>
  <c r="H65" i="1"/>
  <c r="H66" i="1"/>
  <c r="H67" i="1"/>
  <c r="J67" i="1" s="1"/>
  <c r="H68" i="1"/>
  <c r="J68" i="1" s="1"/>
  <c r="H69" i="1"/>
  <c r="H70" i="1"/>
  <c r="H71" i="1"/>
  <c r="J71" i="1" s="1"/>
  <c r="H72" i="1"/>
  <c r="J72" i="1" s="1"/>
  <c r="H73" i="1"/>
  <c r="H74" i="1"/>
  <c r="H75" i="1"/>
  <c r="J75" i="1" s="1"/>
  <c r="H76" i="1"/>
  <c r="J76" i="1" s="1"/>
  <c r="H77" i="1"/>
  <c r="H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J5" i="1" l="1"/>
  <c r="J74" i="1"/>
  <c r="J70" i="1"/>
  <c r="J66" i="1"/>
  <c r="J62" i="1"/>
  <c r="J58" i="1"/>
  <c r="J54" i="1"/>
  <c r="J50" i="1"/>
  <c r="J46" i="1"/>
  <c r="J42" i="1"/>
  <c r="J34" i="1"/>
  <c r="J30" i="1"/>
  <c r="J26" i="1"/>
  <c r="J22" i="1"/>
  <c r="J18" i="1"/>
  <c r="J14" i="1"/>
  <c r="J10" i="1"/>
  <c r="J6" i="1"/>
  <c r="J77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21" i="1"/>
  <c r="J17" i="1"/>
  <c r="J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I67" i="1" s="1"/>
  <c r="F68" i="1"/>
  <c r="F69" i="1"/>
  <c r="F70" i="1"/>
  <c r="F71" i="1"/>
  <c r="I71" i="1" s="1"/>
  <c r="F72" i="1"/>
  <c r="F73" i="1"/>
  <c r="F74" i="1"/>
  <c r="F75" i="1"/>
  <c r="I75" i="1" s="1"/>
  <c r="F76" i="1"/>
  <c r="F77" i="1"/>
  <c r="F5" i="1"/>
  <c r="I9" i="1"/>
  <c r="I64" i="1" l="1"/>
  <c r="I60" i="1"/>
  <c r="I56" i="1"/>
  <c r="I52" i="1"/>
  <c r="I48" i="1"/>
  <c r="I44" i="1"/>
  <c r="I40" i="1"/>
  <c r="I36" i="1"/>
  <c r="I32" i="1"/>
  <c r="I28" i="1"/>
  <c r="I24" i="1"/>
  <c r="I20" i="1"/>
  <c r="I16" i="1"/>
  <c r="I5" i="1"/>
  <c r="I74" i="1"/>
  <c r="I70" i="1"/>
  <c r="I66" i="1"/>
  <c r="I63" i="1"/>
  <c r="I59" i="1"/>
  <c r="I55" i="1"/>
  <c r="I51" i="1"/>
  <c r="I47" i="1"/>
  <c r="I43" i="1"/>
  <c r="I39" i="1"/>
  <c r="I35" i="1"/>
  <c r="I31" i="1"/>
  <c r="I23" i="1"/>
  <c r="I19" i="1"/>
  <c r="I15" i="1"/>
  <c r="I12" i="1"/>
  <c r="I8" i="1"/>
  <c r="I27" i="1"/>
  <c r="I76" i="1"/>
  <c r="I72" i="1"/>
  <c r="I68" i="1"/>
  <c r="I61" i="1"/>
  <c r="I57" i="1"/>
  <c r="I53" i="1"/>
  <c r="I49" i="1"/>
  <c r="I45" i="1"/>
  <c r="I41" i="1"/>
  <c r="I37" i="1"/>
  <c r="I33" i="1"/>
  <c r="I29" i="1"/>
  <c r="I25" i="1"/>
  <c r="I21" i="1"/>
  <c r="I17" i="1"/>
  <c r="I13" i="1"/>
  <c r="I10" i="1"/>
  <c r="I77" i="1"/>
  <c r="I73" i="1"/>
  <c r="I69" i="1"/>
  <c r="I65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1" i="1"/>
  <c r="I7" i="1"/>
  <c r="I6" i="1"/>
</calcChain>
</file>

<file path=xl/sharedStrings.xml><?xml version="1.0" encoding="utf-8"?>
<sst xmlns="http://schemas.openxmlformats.org/spreadsheetml/2006/main" count="159" uniqueCount="158">
  <si>
    <t>0703</t>
  </si>
  <si>
    <t>1000</t>
  </si>
  <si>
    <t>Амбулаторная помощь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</si>
  <si>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</si>
  <si>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</si>
  <si>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</si>
  <si>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</si>
  <si>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</si>
  <si>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</si>
  <si>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</si>
  <si>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</si>
  <si>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</si>
  <si>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Обслуживание государственного внутреннего и муниципального долга</t>
  </si>
  <si>
    <t>0407</t>
  </si>
  <si>
    <t>0600</t>
  </si>
  <si>
    <t>Мобилизационная подготовка экономики</t>
  </si>
  <si>
    <t>0702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</si>
  <si>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</si>
  <si>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</si>
  <si>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</si>
  <si>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</si>
  <si>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</si>
  <si>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</si>
  <si>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Прочие межбюджетные трансферты общего характера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</si>
  <si>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</si>
  <si>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</si>
  <si>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</si>
  <si>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</si>
  <si>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</si>
  <si>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</si>
  <si>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</si>
  <si>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</si>
  <si>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</si>
  <si>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</si>
  <si>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</si>
  <si>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</si>
  <si>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</si>
  <si>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</si>
  <si>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</si>
  <si>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</si>
  <si>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</si>
  <si>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</si>
  <si>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1201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</si>
  <si>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</si>
  <si>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</si>
  <si>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</si>
  <si>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</si>
  <si>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</si>
  <si>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</si>
  <si>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</si>
  <si>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</si>
  <si>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</si>
  <si>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</si>
  <si>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</si>
  <si>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</si>
  <si>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</si>
  <si>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</si>
  <si>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</si>
  <si>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</si>
  <si>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</si>
  <si>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</si>
  <si>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</si>
  <si>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</si>
  <si>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</si>
  <si>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</si>
  <si>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</si>
  <si>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</si>
  <si>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</si>
  <si>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</si>
  <si>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</si>
  <si>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</si>
  <si>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</si>
  <si>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</si>
  <si>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1403</t>
  </si>
  <si>
    <t>Массовый спорт</t>
  </si>
  <si>
    <t>Обеспечение проведения выборов и референдумов</t>
  </si>
  <si>
    <t>Телевидение и радиовещание</t>
  </si>
  <si>
    <t>Дотации на выравнивание бюджетной обеспеченности субъектов Российской Федерации и муниципальных образований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</si>
  <si>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</si>
  <si>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</si>
  <si>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</si>
  <si>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</si>
  <si>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</si>
  <si>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</si>
  <si>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</si>
  <si>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</si>
  <si>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</si>
  <si>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</si>
  <si>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</si>
  <si>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</si>
  <si>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</si>
  <si>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</si>
  <si>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</si>
  <si>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</si>
  <si>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</si>
  <si>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</si>
  <si>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</si>
  <si>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</si>
  <si>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</si>
  <si>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</si>
  <si>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</si>
  <si>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1401</t>
  </si>
  <si>
    <t>Спорт высших достижений</t>
  </si>
  <si>
    <t>0400</t>
  </si>
  <si>
    <t>Обеспечение пожарной безопасности</t>
  </si>
  <si>
    <t>НАЦИОНАЛЬНАЯ БЕЗОПАСНОСТЬ И ПРАВООХРАНИТЕЛЬНАЯ ДЕЯТЕЛЬНОСТЬ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</si>
  <si>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</si>
  <si>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</si>
  <si>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</si>
  <si>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</si>
  <si>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</si>
  <si>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</si>
  <si>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</si>
  <si>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</si>
  <si>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</si>
  <si>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</si>
  <si>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</si>
  <si>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9600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</si>
  <si>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</si>
  <si>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</si>
  <si>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</si>
  <si>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</si>
  <si>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</si>
  <si>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</si>
  <si>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</si>
  <si>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</si>
  <si>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</si>
  <si>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</si>
  <si>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</si>
  <si>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</si>
  <si>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</si>
  <si>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</si>
  <si>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</si>
  <si>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</si>
  <si>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</si>
  <si>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</si>
  <si>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</si>
  <si>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</si>
  <si>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ОБСЛУЖИВАНИЕ ГОСУДАРСТВЕННОГО И МУНИЦИПАЛЬНОГО ДОЛГА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</si>
  <si>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</si>
  <si>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</si>
  <si>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</si>
  <si>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</si>
  <si>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</si>
  <si>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</si>
  <si>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</si>
  <si>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</si>
  <si>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</si>
  <si>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Утвержденные назначения в рублях</t>
  </si>
  <si>
    <t>Исполнено                           на 1 июля 2020г                         в рублях</t>
  </si>
  <si>
    <t>Исполнено                                 на 1 июля 2020г.                                     в  тыс. руб.</t>
  </si>
  <si>
    <t>Утвержденные назначения на 2021 год                                 в тыс. руб.</t>
  </si>
  <si>
    <t>Исполнено                           на 1 июля 2021г                         в рублях</t>
  </si>
  <si>
    <t>Исполнено                                 на 1 июля 2021г.                                     в  тыс. руб.</t>
  </si>
  <si>
    <t>Сведения об исполнении областного бюджета по расходам   на 1 июля 2021 года в сравнении с планом  и соответствующим периодом прошлого года</t>
  </si>
  <si>
    <t>Процент исполнения плана</t>
  </si>
  <si>
    <t>-</t>
  </si>
  <si>
    <t>Динамика исполнения 2021г к 2020г в процентах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</si>
</sst>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0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Segoe UI"/>
      <family val="2"/>
    </font>
    <font>
      <sz val="10"/>
      <color rgb="FF000000"/>
      <name val="Segoe U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9" fontId="3" fillId="0" borderId="2">
      <alignment horizontal="center" vertical="center" wrapText="1"/>
    </xf>
  </cellStyleXfs>
  <cellXfs count="25"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9" fillId="0" borderId="3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4" fontId="1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78"/>
  <sheetViews>
    <sheetView tabSelected="1" zoomScaleNormal="100" zoomScaleSheetLayoutView="100" workbookViewId="0">
      <pane xSplit="1" ySplit="4" topLeftCell="B5" activePane="bottomRight" state="frozen"/>
      <selection activeCell="B1" sqref="B1"/>
      <selection pane="topRight" activeCell="C1" sqref="C1"/>
      <selection pane="bottomLeft" activeCell="B5" sqref="B5"/>
      <selection pane="bottomRight" activeCell="I9" sqref="I9"/>
    </sheetView>
  </sheetViews>
  <sheetFormatPr defaultRowHeight="15" x14ac:dyDescent="0.25"/>
  <cols>
    <col min="1" max="1" width="32.5703125" customWidth="1"/>
    <col min="2" max="2" width="16.28515625" style="3" customWidth="1"/>
    <col min="3" max="3" width="19" style="3" hidden="1" customWidth="1"/>
    <col min="4" max="4" width="16.28515625" style="3" customWidth="1"/>
    <col min="5" max="5" width="19.28515625" style="16" hidden="1" customWidth="1"/>
    <col min="6" max="6" width="17" customWidth="1"/>
    <col min="7" max="7" width="18.140625" style="16" hidden="1" customWidth="1"/>
    <col min="8" max="8" width="15.7109375" customWidth="1"/>
    <col min="9" max="9" width="16" style="3" customWidth="1"/>
    <col min="10" max="10" width="16.5703125" style="14" customWidth="1"/>
  </cols>
  <sheetData>
    <row r="1" spans="1:10" x14ac:dyDescent="0.25">
      <c r="A1" s="21"/>
      <c r="B1" s="21"/>
      <c r="C1" s="21"/>
      <c r="D1" s="21"/>
      <c r="E1" s="21"/>
      <c r="F1" s="21"/>
      <c r="G1" s="21"/>
      <c r="H1" s="21"/>
    </row>
    <row r="2" spans="1:10" ht="39.6" customHeight="1" x14ac:dyDescent="0.25">
      <c r="A2" s="22" t="s">
        <v>154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4.45" customHeight="1" x14ac:dyDescent="0.25">
      <c r="A3" s="2"/>
      <c r="B3" s="2"/>
      <c r="C3" s="2"/>
      <c r="D3" s="2"/>
      <c r="E3" s="14"/>
      <c r="F3" s="2"/>
      <c r="G3" s="14"/>
      <c r="H3" s="2"/>
    </row>
    <row r="4" spans="1:10" ht="76.5" customHeight="1" x14ac:dyDescent="0.25">
      <c r="A4" s="1" t="s">
        <v>146</v>
      </c>
      <c r="B4" s="1" t="s">
        <v>147</v>
      </c>
      <c r="C4" s="17" t="s">
        <v>149</v>
      </c>
      <c r="D4" s="17" t="s">
        <v>150</v>
      </c>
      <c r="E4" s="1" t="s">
        <v>148</v>
      </c>
      <c r="F4" s="17" t="s">
        <v>151</v>
      </c>
      <c r="G4" s="17" t="s">
        <v>152</v>
      </c>
      <c r="H4" s="17" t="s">
        <v>153</v>
      </c>
      <c r="I4" s="17" t="s">
        <v>155</v>
      </c>
      <c r="J4" s="1" t="s">
        <v>157</v>
      </c>
    </row>
    <row r="5" spans="1:10" ht="27.6" customHeight="1" x14ac:dyDescent="0.25">
      <c r="A5" s="9" t="s">
        <v>48</v>
      </c>
      <c r="B5" s="10" t="s">
        <v>117</v>
      </c>
      <c r="C5" s="12">
        <v>32087949431.650002</v>
      </c>
      <c r="D5" s="11">
        <f t="shared" ref="D5:D36" si="0">C5/1000</f>
        <v>32087949.431650002</v>
      </c>
      <c r="E5" s="20">
        <v>77270499347.940002</v>
      </c>
      <c r="F5" s="19">
        <f>E5/1000</f>
        <v>77270499.347939998</v>
      </c>
      <c r="G5" s="20">
        <v>30892520343.93</v>
      </c>
      <c r="H5" s="11">
        <f>G5/1000</f>
        <v>30892520.343929999</v>
      </c>
      <c r="I5" s="13">
        <f>H5/F5%</f>
        <v>39.979708432871135</v>
      </c>
      <c r="J5" s="23">
        <f>H5/D5*100</f>
        <v>96.27452327464438</v>
      </c>
    </row>
    <row r="6" spans="1:10" ht="36.6" customHeight="1" x14ac:dyDescent="0.25">
      <c r="A6" s="4" t="s">
        <v>21</v>
      </c>
      <c r="B6" s="5" t="s">
        <v>17</v>
      </c>
      <c r="C6" s="8">
        <v>1115400095.1700001</v>
      </c>
      <c r="D6" s="7">
        <f t="shared" si="0"/>
        <v>1115400.0951700001</v>
      </c>
      <c r="E6" s="20">
        <v>4104819829.1100001</v>
      </c>
      <c r="F6" s="18">
        <f t="shared" ref="F6:F67" si="1">E6/1000</f>
        <v>4104819.8291100003</v>
      </c>
      <c r="G6" s="20">
        <v>1060755767.83</v>
      </c>
      <c r="H6" s="7">
        <f t="shared" ref="H6:H69" si="2">G6/1000</f>
        <v>1060755.76783</v>
      </c>
      <c r="I6" s="6">
        <f t="shared" ref="I6:I67" si="3">H6/F6%</f>
        <v>25.841713205229553</v>
      </c>
      <c r="J6" s="24">
        <f t="shared" ref="J6:J69" si="4">H6/D6*100</f>
        <v>95.100921402407479</v>
      </c>
    </row>
    <row r="7" spans="1:10" ht="69.599999999999994" customHeight="1" x14ac:dyDescent="0.25">
      <c r="A7" s="4" t="s">
        <v>118</v>
      </c>
      <c r="B7" s="5" t="s">
        <v>139</v>
      </c>
      <c r="C7" s="8">
        <v>1335879.8500000001</v>
      </c>
      <c r="D7" s="7">
        <f t="shared" si="0"/>
        <v>1335.87985</v>
      </c>
      <c r="E7" s="20">
        <v>4784124</v>
      </c>
      <c r="F7" s="18">
        <f t="shared" si="1"/>
        <v>4784.1239999999998</v>
      </c>
      <c r="G7" s="20">
        <v>2292317.4500000002</v>
      </c>
      <c r="H7" s="7">
        <f t="shared" si="2"/>
        <v>2292.31745</v>
      </c>
      <c r="I7" s="6">
        <f t="shared" si="3"/>
        <v>47.915092710807663</v>
      </c>
      <c r="J7" s="24">
        <f t="shared" si="4"/>
        <v>171.59607954263251</v>
      </c>
    </row>
    <row r="8" spans="1:10" ht="101.45" customHeight="1" x14ac:dyDescent="0.25">
      <c r="A8" s="4" t="s">
        <v>43</v>
      </c>
      <c r="B8" s="5" t="s">
        <v>124</v>
      </c>
      <c r="C8" s="8">
        <v>39812423.700000003</v>
      </c>
      <c r="D8" s="7">
        <f t="shared" si="0"/>
        <v>39812.423699999999</v>
      </c>
      <c r="E8" s="20">
        <v>82746654.25</v>
      </c>
      <c r="F8" s="18">
        <f t="shared" si="1"/>
        <v>82746.654250000007</v>
      </c>
      <c r="G8" s="20">
        <v>43800845.219999999</v>
      </c>
      <c r="H8" s="7">
        <f t="shared" si="2"/>
        <v>43800.845219999996</v>
      </c>
      <c r="I8" s="6">
        <f t="shared" si="3"/>
        <v>52.933675224699485</v>
      </c>
      <c r="J8" s="24">
        <f t="shared" si="4"/>
        <v>110.01803243644268</v>
      </c>
    </row>
    <row r="9" spans="1:10" ht="131.44999999999999" customHeight="1" x14ac:dyDescent="0.25">
      <c r="A9" s="4" t="s">
        <v>47</v>
      </c>
      <c r="B9" s="5" t="s">
        <v>111</v>
      </c>
      <c r="C9" s="8">
        <v>125452560.28</v>
      </c>
      <c r="D9" s="7">
        <f t="shared" si="0"/>
        <v>125452.56028000001</v>
      </c>
      <c r="E9" s="20">
        <v>290948224.5</v>
      </c>
      <c r="F9" s="18">
        <f t="shared" si="1"/>
        <v>290948.22450000001</v>
      </c>
      <c r="G9" s="20">
        <v>108598394.79000001</v>
      </c>
      <c r="H9" s="7">
        <f t="shared" si="2"/>
        <v>108598.39479000001</v>
      </c>
      <c r="I9" s="6">
        <f t="shared" si="3"/>
        <v>37.325677094826197</v>
      </c>
      <c r="J9" s="24">
        <f t="shared" si="4"/>
        <v>86.56530767296988</v>
      </c>
    </row>
    <row r="10" spans="1:10" ht="25.15" customHeight="1" x14ac:dyDescent="0.25">
      <c r="A10" s="4" t="s">
        <v>114</v>
      </c>
      <c r="B10" s="5" t="s">
        <v>98</v>
      </c>
      <c r="C10" s="8">
        <v>5184</v>
      </c>
      <c r="D10" s="7">
        <f t="shared" si="0"/>
        <v>5.1840000000000002</v>
      </c>
      <c r="E10" s="20">
        <v>136800</v>
      </c>
      <c r="F10" s="18">
        <f t="shared" si="1"/>
        <v>136.80000000000001</v>
      </c>
      <c r="G10" s="20">
        <v>3395</v>
      </c>
      <c r="H10" s="7">
        <f t="shared" si="2"/>
        <v>3.395</v>
      </c>
      <c r="I10" s="6">
        <f t="shared" si="3"/>
        <v>2.4817251461988303</v>
      </c>
      <c r="J10" s="24">
        <f t="shared" si="4"/>
        <v>65.489969135802468</v>
      </c>
    </row>
    <row r="11" spans="1:10" ht="94.5" x14ac:dyDescent="0.25">
      <c r="A11" s="4" t="s">
        <v>10</v>
      </c>
      <c r="B11" s="5" t="s">
        <v>85</v>
      </c>
      <c r="C11" s="8">
        <v>92458585.560000002</v>
      </c>
      <c r="D11" s="7">
        <f t="shared" si="0"/>
        <v>92458.585560000007</v>
      </c>
      <c r="E11" s="20">
        <v>129589547.73</v>
      </c>
      <c r="F11" s="18">
        <f t="shared" si="1"/>
        <v>129589.54773000001</v>
      </c>
      <c r="G11" s="20">
        <v>53118703.890000001</v>
      </c>
      <c r="H11" s="7">
        <f t="shared" si="2"/>
        <v>53118.703889999997</v>
      </c>
      <c r="I11" s="6">
        <f t="shared" si="3"/>
        <v>40.989960085880448</v>
      </c>
      <c r="J11" s="24">
        <f t="shared" si="4"/>
        <v>57.451348155795856</v>
      </c>
    </row>
    <row r="12" spans="1:10" ht="37.9" customHeight="1" x14ac:dyDescent="0.25">
      <c r="A12" s="4" t="s">
        <v>75</v>
      </c>
      <c r="B12" s="5" t="s">
        <v>69</v>
      </c>
      <c r="C12" s="8">
        <v>19218644.890000001</v>
      </c>
      <c r="D12" s="7">
        <f t="shared" si="0"/>
        <v>19218.64489</v>
      </c>
      <c r="E12" s="20">
        <v>168423000</v>
      </c>
      <c r="F12" s="18">
        <f t="shared" si="1"/>
        <v>168423</v>
      </c>
      <c r="G12" s="20">
        <v>19557421.66</v>
      </c>
      <c r="H12" s="7">
        <f t="shared" si="2"/>
        <v>19557.42166</v>
      </c>
      <c r="I12" s="6">
        <f t="shared" si="3"/>
        <v>11.612084845893969</v>
      </c>
      <c r="J12" s="24">
        <f t="shared" si="4"/>
        <v>101.76275055779959</v>
      </c>
    </row>
    <row r="13" spans="1:10" ht="21" customHeight="1" x14ac:dyDescent="0.25">
      <c r="A13" s="4" t="s">
        <v>67</v>
      </c>
      <c r="B13" s="5" t="s">
        <v>53</v>
      </c>
      <c r="C13" s="8">
        <v>0</v>
      </c>
      <c r="D13" s="7">
        <f t="shared" si="0"/>
        <v>0</v>
      </c>
      <c r="E13" s="20">
        <v>678245708</v>
      </c>
      <c r="F13" s="18">
        <f t="shared" si="1"/>
        <v>678245.70799999998</v>
      </c>
      <c r="G13" s="20">
        <v>0</v>
      </c>
      <c r="H13" s="7">
        <f t="shared" si="2"/>
        <v>0</v>
      </c>
      <c r="I13" s="6">
        <f t="shared" si="3"/>
        <v>0</v>
      </c>
      <c r="J13" s="24" t="s">
        <v>156</v>
      </c>
    </row>
    <row r="14" spans="1:10" ht="36" customHeight="1" x14ac:dyDescent="0.25">
      <c r="A14" s="4" t="s">
        <v>28</v>
      </c>
      <c r="B14" s="5" t="s">
        <v>32</v>
      </c>
      <c r="C14" s="8">
        <v>837116816.88999999</v>
      </c>
      <c r="D14" s="7">
        <f t="shared" si="0"/>
        <v>837116.81689000002</v>
      </c>
      <c r="E14" s="20">
        <v>2749945770.6300001</v>
      </c>
      <c r="F14" s="18">
        <f t="shared" si="1"/>
        <v>2749945.7706300002</v>
      </c>
      <c r="G14" s="20">
        <v>833384689.82000005</v>
      </c>
      <c r="H14" s="7">
        <f t="shared" si="2"/>
        <v>833384.68982000009</v>
      </c>
      <c r="I14" s="6">
        <f t="shared" si="3"/>
        <v>30.305495429063512</v>
      </c>
      <c r="J14" s="24">
        <f t="shared" si="4"/>
        <v>99.554168905139747</v>
      </c>
    </row>
    <row r="15" spans="1:10" ht="25.15" customHeight="1" x14ac:dyDescent="0.25">
      <c r="A15" s="4" t="s">
        <v>59</v>
      </c>
      <c r="B15" s="5" t="s">
        <v>45</v>
      </c>
      <c r="C15" s="8">
        <v>13163631.529999999</v>
      </c>
      <c r="D15" s="7">
        <f t="shared" si="0"/>
        <v>13163.631529999999</v>
      </c>
      <c r="E15" s="20">
        <v>167198500</v>
      </c>
      <c r="F15" s="18">
        <f t="shared" si="1"/>
        <v>167198.5</v>
      </c>
      <c r="G15" s="20">
        <v>14497794.9</v>
      </c>
      <c r="H15" s="7">
        <f t="shared" si="2"/>
        <v>14497.794900000001</v>
      </c>
      <c r="I15" s="6">
        <f t="shared" si="3"/>
        <v>8.6710077542561699</v>
      </c>
      <c r="J15" s="24">
        <f t="shared" si="4"/>
        <v>110.13522269260906</v>
      </c>
    </row>
    <row r="16" spans="1:10" ht="35.450000000000003" customHeight="1" x14ac:dyDescent="0.25">
      <c r="A16" s="4" t="s">
        <v>109</v>
      </c>
      <c r="B16" s="5" t="s">
        <v>7</v>
      </c>
      <c r="C16" s="8">
        <v>12567161.529999999</v>
      </c>
      <c r="D16" s="7">
        <f t="shared" si="0"/>
        <v>12567.161529999999</v>
      </c>
      <c r="E16" s="20">
        <v>32076000</v>
      </c>
      <c r="F16" s="18">
        <f t="shared" si="1"/>
        <v>32076</v>
      </c>
      <c r="G16" s="20">
        <v>13553819.9</v>
      </c>
      <c r="H16" s="7">
        <f t="shared" si="2"/>
        <v>13553.8199</v>
      </c>
      <c r="I16" s="6">
        <f t="shared" si="3"/>
        <v>42.255330776904856</v>
      </c>
      <c r="J16" s="24">
        <f t="shared" si="4"/>
        <v>107.85108369654257</v>
      </c>
    </row>
    <row r="17" spans="1:10" ht="35.450000000000003" customHeight="1" x14ac:dyDescent="0.25">
      <c r="A17" s="4" t="s">
        <v>15</v>
      </c>
      <c r="B17" s="5" t="s">
        <v>143</v>
      </c>
      <c r="C17" s="8">
        <v>596470</v>
      </c>
      <c r="D17" s="7">
        <f t="shared" si="0"/>
        <v>596.47</v>
      </c>
      <c r="E17" s="20">
        <v>135122500</v>
      </c>
      <c r="F17" s="18">
        <f t="shared" si="1"/>
        <v>135122.5</v>
      </c>
      <c r="G17" s="20">
        <v>943975</v>
      </c>
      <c r="H17" s="7">
        <f t="shared" si="2"/>
        <v>943.97500000000002</v>
      </c>
      <c r="I17" s="6">
        <f t="shared" si="3"/>
        <v>0.69860681973764549</v>
      </c>
      <c r="J17" s="24">
        <f t="shared" si="4"/>
        <v>158.26026455647394</v>
      </c>
    </row>
    <row r="18" spans="1:10" ht="68.45" customHeight="1" x14ac:dyDescent="0.25">
      <c r="A18" s="4" t="s">
        <v>105</v>
      </c>
      <c r="B18" s="5" t="s">
        <v>72</v>
      </c>
      <c r="C18" s="8">
        <v>355268915.76999998</v>
      </c>
      <c r="D18" s="7">
        <f t="shared" si="0"/>
        <v>355268.91576999996</v>
      </c>
      <c r="E18" s="20">
        <v>766069287</v>
      </c>
      <c r="F18" s="18">
        <f t="shared" si="1"/>
        <v>766069.28700000001</v>
      </c>
      <c r="G18" s="20">
        <v>288242173.04000002</v>
      </c>
      <c r="H18" s="7">
        <f t="shared" si="2"/>
        <v>288242.17304000002</v>
      </c>
      <c r="I18" s="6">
        <f t="shared" si="3"/>
        <v>37.626123110715447</v>
      </c>
      <c r="J18" s="24">
        <f t="shared" si="4"/>
        <v>81.133518933192335</v>
      </c>
    </row>
    <row r="19" spans="1:10" ht="25.15" customHeight="1" x14ac:dyDescent="0.25">
      <c r="A19" s="4" t="s">
        <v>64</v>
      </c>
      <c r="B19" s="5" t="s">
        <v>24</v>
      </c>
      <c r="C19" s="8">
        <v>64903113.25</v>
      </c>
      <c r="D19" s="7">
        <f t="shared" si="0"/>
        <v>64903.113250000002</v>
      </c>
      <c r="E19" s="20">
        <v>91758500</v>
      </c>
      <c r="F19" s="18">
        <f t="shared" si="1"/>
        <v>91758.5</v>
      </c>
      <c r="G19" s="20">
        <v>44627941.57</v>
      </c>
      <c r="H19" s="7">
        <f t="shared" si="2"/>
        <v>44627.941570000003</v>
      </c>
      <c r="I19" s="6">
        <f t="shared" si="3"/>
        <v>48.63630243519674</v>
      </c>
      <c r="J19" s="24">
        <f t="shared" si="4"/>
        <v>68.760864210161756</v>
      </c>
    </row>
    <row r="20" spans="1:10" ht="37.15" customHeight="1" x14ac:dyDescent="0.25">
      <c r="A20" s="4" t="s">
        <v>104</v>
      </c>
      <c r="B20" s="5" t="s">
        <v>123</v>
      </c>
      <c r="C20" s="8">
        <v>256951150</v>
      </c>
      <c r="D20" s="7">
        <f t="shared" si="0"/>
        <v>256951.15</v>
      </c>
      <c r="E20" s="20">
        <v>582552060</v>
      </c>
      <c r="F20" s="18">
        <f t="shared" si="1"/>
        <v>582552.06000000006</v>
      </c>
      <c r="G20" s="20">
        <v>212989467.96000001</v>
      </c>
      <c r="H20" s="7">
        <f t="shared" si="2"/>
        <v>212989.46796000001</v>
      </c>
      <c r="I20" s="6">
        <f t="shared" si="3"/>
        <v>36.561447909050393</v>
      </c>
      <c r="J20" s="24">
        <f t="shared" si="4"/>
        <v>82.891035109202676</v>
      </c>
    </row>
    <row r="21" spans="1:10" ht="22.15" customHeight="1" x14ac:dyDescent="0.25">
      <c r="A21" s="4" t="s">
        <v>33</v>
      </c>
      <c r="B21" s="5" t="s">
        <v>112</v>
      </c>
      <c r="C21" s="8">
        <v>11956948.630000001</v>
      </c>
      <c r="D21" s="7">
        <f t="shared" si="0"/>
        <v>11956.948630000001</v>
      </c>
      <c r="E21" s="20">
        <v>29906637</v>
      </c>
      <c r="F21" s="18">
        <f t="shared" si="1"/>
        <v>29906.636999999999</v>
      </c>
      <c r="G21" s="20">
        <v>10302362.4</v>
      </c>
      <c r="H21" s="7">
        <f t="shared" si="2"/>
        <v>10302.3624</v>
      </c>
      <c r="I21" s="6">
        <f t="shared" si="3"/>
        <v>34.448414912047781</v>
      </c>
      <c r="J21" s="24">
        <f t="shared" si="4"/>
        <v>86.162136501543202</v>
      </c>
    </row>
    <row r="22" spans="1:10" ht="67.900000000000006" customHeight="1" x14ac:dyDescent="0.25">
      <c r="A22" s="4" t="s">
        <v>99</v>
      </c>
      <c r="B22" s="5" t="s">
        <v>68</v>
      </c>
      <c r="C22" s="8">
        <v>21457703.890000001</v>
      </c>
      <c r="D22" s="7">
        <f t="shared" si="0"/>
        <v>21457.703890000001</v>
      </c>
      <c r="E22" s="20">
        <v>61852090</v>
      </c>
      <c r="F22" s="18">
        <f t="shared" si="1"/>
        <v>61852.09</v>
      </c>
      <c r="G22" s="20">
        <v>20322401.109999999</v>
      </c>
      <c r="H22" s="7">
        <f t="shared" si="2"/>
        <v>20322.401109999999</v>
      </c>
      <c r="I22" s="6">
        <f t="shared" si="3"/>
        <v>32.856450137739891</v>
      </c>
      <c r="J22" s="24">
        <f t="shared" si="4"/>
        <v>94.709113398991903</v>
      </c>
    </row>
    <row r="23" spans="1:10" ht="34.15" customHeight="1" x14ac:dyDescent="0.25">
      <c r="A23" s="4" t="s">
        <v>81</v>
      </c>
      <c r="B23" s="5" t="s">
        <v>103</v>
      </c>
      <c r="C23" s="8">
        <v>5876535112.5900002</v>
      </c>
      <c r="D23" s="7">
        <f t="shared" si="0"/>
        <v>5876535.11259</v>
      </c>
      <c r="E23" s="20">
        <v>16829615931.57</v>
      </c>
      <c r="F23" s="18">
        <f t="shared" si="1"/>
        <v>16829615.931570001</v>
      </c>
      <c r="G23" s="20">
        <v>4786759252.4799995</v>
      </c>
      <c r="H23" s="7">
        <f t="shared" si="2"/>
        <v>4786759.2524799993</v>
      </c>
      <c r="I23" s="6">
        <f t="shared" si="3"/>
        <v>28.442474694272196</v>
      </c>
      <c r="J23" s="24">
        <f t="shared" si="4"/>
        <v>81.455469264954374</v>
      </c>
    </row>
    <row r="24" spans="1:10" ht="21.6" customHeight="1" x14ac:dyDescent="0.25">
      <c r="A24" s="4" t="s">
        <v>94</v>
      </c>
      <c r="B24" s="5" t="s">
        <v>87</v>
      </c>
      <c r="C24" s="8">
        <v>159243192</v>
      </c>
      <c r="D24" s="7">
        <f t="shared" si="0"/>
        <v>159243.19200000001</v>
      </c>
      <c r="E24" s="20">
        <v>395211526</v>
      </c>
      <c r="F24" s="18">
        <f t="shared" si="1"/>
        <v>395211.52600000001</v>
      </c>
      <c r="G24" s="20">
        <v>146712944.40000001</v>
      </c>
      <c r="H24" s="7">
        <f t="shared" si="2"/>
        <v>146712.94440000001</v>
      </c>
      <c r="I24" s="6">
        <f t="shared" si="3"/>
        <v>37.122638068000072</v>
      </c>
      <c r="J24" s="24">
        <f t="shared" si="4"/>
        <v>92.13137626630845</v>
      </c>
    </row>
    <row r="25" spans="1:10" ht="37.15" customHeight="1" x14ac:dyDescent="0.25">
      <c r="A25" s="4" t="s">
        <v>119</v>
      </c>
      <c r="B25" s="5" t="s">
        <v>50</v>
      </c>
      <c r="C25" s="8">
        <v>33000</v>
      </c>
      <c r="D25" s="7">
        <f t="shared" si="0"/>
        <v>33</v>
      </c>
      <c r="E25" s="20">
        <v>4565100</v>
      </c>
      <c r="F25" s="18">
        <f t="shared" si="1"/>
        <v>4565.1000000000004</v>
      </c>
      <c r="G25" s="20">
        <v>0</v>
      </c>
      <c r="H25" s="7">
        <f t="shared" si="2"/>
        <v>0</v>
      </c>
      <c r="I25" s="6">
        <f t="shared" si="3"/>
        <v>0</v>
      </c>
      <c r="J25" s="24">
        <f t="shared" si="4"/>
        <v>0</v>
      </c>
    </row>
    <row r="26" spans="1:10" ht="38.450000000000003" customHeight="1" x14ac:dyDescent="0.25">
      <c r="A26" s="4" t="s">
        <v>107</v>
      </c>
      <c r="B26" s="5" t="s">
        <v>37</v>
      </c>
      <c r="C26" s="8">
        <v>1507782626.7</v>
      </c>
      <c r="D26" s="7">
        <f t="shared" si="0"/>
        <v>1507782.6267000001</v>
      </c>
      <c r="E26" s="20">
        <v>3852210156.0700002</v>
      </c>
      <c r="F26" s="18">
        <f t="shared" si="1"/>
        <v>3852210.15607</v>
      </c>
      <c r="G26" s="20">
        <v>1285946495.8299999</v>
      </c>
      <c r="H26" s="7">
        <f t="shared" si="2"/>
        <v>1285946.4958299999</v>
      </c>
      <c r="I26" s="6">
        <f t="shared" si="3"/>
        <v>33.38204417024626</v>
      </c>
      <c r="J26" s="24">
        <f t="shared" si="4"/>
        <v>85.287260448442709</v>
      </c>
    </row>
    <row r="27" spans="1:10" ht="24" customHeight="1" x14ac:dyDescent="0.25">
      <c r="A27" s="4" t="s">
        <v>38</v>
      </c>
      <c r="B27" s="5" t="s">
        <v>25</v>
      </c>
      <c r="C27" s="8">
        <v>70556725.790000007</v>
      </c>
      <c r="D27" s="7">
        <f t="shared" si="0"/>
        <v>70556.725790000011</v>
      </c>
      <c r="E27" s="20">
        <v>147415182.19999999</v>
      </c>
      <c r="F27" s="18">
        <f t="shared" si="1"/>
        <v>147415.18219999998</v>
      </c>
      <c r="G27" s="20">
        <v>54533954.460000001</v>
      </c>
      <c r="H27" s="7">
        <f t="shared" si="2"/>
        <v>54533.954460000001</v>
      </c>
      <c r="I27" s="6">
        <f t="shared" si="3"/>
        <v>36.993445075428603</v>
      </c>
      <c r="J27" s="24">
        <f t="shared" si="4"/>
        <v>77.290936972204406</v>
      </c>
    </row>
    <row r="28" spans="1:10" ht="24" customHeight="1" x14ac:dyDescent="0.25">
      <c r="A28" s="4" t="s">
        <v>46</v>
      </c>
      <c r="B28" s="5" t="s">
        <v>13</v>
      </c>
      <c r="C28" s="8">
        <v>313921894.86000001</v>
      </c>
      <c r="D28" s="7">
        <f t="shared" si="0"/>
        <v>313921.89486</v>
      </c>
      <c r="E28" s="20">
        <v>505678200</v>
      </c>
      <c r="F28" s="18">
        <f t="shared" si="1"/>
        <v>505678.2</v>
      </c>
      <c r="G28" s="20">
        <v>282633615.57999998</v>
      </c>
      <c r="H28" s="7">
        <f t="shared" si="2"/>
        <v>282633.61557999998</v>
      </c>
      <c r="I28" s="6">
        <f t="shared" si="3"/>
        <v>55.891991305933296</v>
      </c>
      <c r="J28" s="24">
        <f t="shared" si="4"/>
        <v>90.033100655832342</v>
      </c>
    </row>
    <row r="29" spans="1:10" ht="24" customHeight="1" x14ac:dyDescent="0.25">
      <c r="A29" s="4" t="s">
        <v>49</v>
      </c>
      <c r="B29" s="5" t="s">
        <v>144</v>
      </c>
      <c r="C29" s="8">
        <v>385718458.69999999</v>
      </c>
      <c r="D29" s="7">
        <f t="shared" si="0"/>
        <v>385718.45869999996</v>
      </c>
      <c r="E29" s="20">
        <v>956667494.52999997</v>
      </c>
      <c r="F29" s="18">
        <f t="shared" si="1"/>
        <v>956667.49453000003</v>
      </c>
      <c r="G29" s="20">
        <v>353599194.63</v>
      </c>
      <c r="H29" s="7">
        <f t="shared" si="2"/>
        <v>353599.19462999998</v>
      </c>
      <c r="I29" s="6">
        <f t="shared" si="3"/>
        <v>36.961556303710232</v>
      </c>
      <c r="J29" s="24">
        <f t="shared" si="4"/>
        <v>91.672873479207439</v>
      </c>
    </row>
    <row r="30" spans="1:10" ht="36.6" customHeight="1" x14ac:dyDescent="0.25">
      <c r="A30" s="4" t="s">
        <v>78</v>
      </c>
      <c r="B30" s="5" t="s">
        <v>129</v>
      </c>
      <c r="C30" s="8">
        <v>2798176727.29</v>
      </c>
      <c r="D30" s="7">
        <f t="shared" si="0"/>
        <v>2798176.7272899998</v>
      </c>
      <c r="E30" s="20">
        <v>9684191657.2900009</v>
      </c>
      <c r="F30" s="18">
        <f t="shared" si="1"/>
        <v>9684191.6572900005</v>
      </c>
      <c r="G30" s="20">
        <v>2232583468.7800002</v>
      </c>
      <c r="H30" s="7">
        <f t="shared" si="2"/>
        <v>2232583.4687800002</v>
      </c>
      <c r="I30" s="6">
        <f t="shared" si="3"/>
        <v>23.053895955264071</v>
      </c>
      <c r="J30" s="24">
        <f t="shared" si="4"/>
        <v>79.787078743315476</v>
      </c>
    </row>
    <row r="31" spans="1:10" ht="36.6" customHeight="1" x14ac:dyDescent="0.25">
      <c r="A31" s="4" t="s">
        <v>5</v>
      </c>
      <c r="B31" s="5" t="s">
        <v>126</v>
      </c>
      <c r="C31" s="8">
        <v>641102487.25</v>
      </c>
      <c r="D31" s="7">
        <f t="shared" si="0"/>
        <v>641102.48725000001</v>
      </c>
      <c r="E31" s="20">
        <v>1283676615.48</v>
      </c>
      <c r="F31" s="18">
        <f t="shared" si="1"/>
        <v>1283676.6154799999</v>
      </c>
      <c r="G31" s="20">
        <v>430749578.80000001</v>
      </c>
      <c r="H31" s="7">
        <f t="shared" si="2"/>
        <v>430749.57880000002</v>
      </c>
      <c r="I31" s="6">
        <f t="shared" si="3"/>
        <v>33.555926282799163</v>
      </c>
      <c r="J31" s="24">
        <f t="shared" si="4"/>
        <v>67.188879682512876</v>
      </c>
    </row>
    <row r="32" spans="1:10" ht="51" customHeight="1" x14ac:dyDescent="0.25">
      <c r="A32" s="4" t="s">
        <v>141</v>
      </c>
      <c r="B32" s="5" t="s">
        <v>128</v>
      </c>
      <c r="C32" s="8">
        <v>1166554162.4200001</v>
      </c>
      <c r="D32" s="7">
        <f t="shared" si="0"/>
        <v>1166554.1624200002</v>
      </c>
      <c r="E32" s="20">
        <v>3818275780.71</v>
      </c>
      <c r="F32" s="18">
        <f t="shared" si="1"/>
        <v>3818275.7807100001</v>
      </c>
      <c r="G32" s="20">
        <v>1313279290.25</v>
      </c>
      <c r="H32" s="7">
        <f t="shared" si="2"/>
        <v>1313279.2902500001</v>
      </c>
      <c r="I32" s="6">
        <f t="shared" si="3"/>
        <v>34.394563558889885</v>
      </c>
      <c r="J32" s="24">
        <f t="shared" si="4"/>
        <v>112.57765241912305</v>
      </c>
    </row>
    <row r="33" spans="1:10" ht="21" customHeight="1" x14ac:dyDescent="0.25">
      <c r="A33" s="4" t="s">
        <v>125</v>
      </c>
      <c r="B33" s="5" t="s">
        <v>116</v>
      </c>
      <c r="C33" s="8">
        <v>412971594.5</v>
      </c>
      <c r="D33" s="7">
        <f t="shared" si="0"/>
        <v>412971.59450000001</v>
      </c>
      <c r="E33" s="20">
        <v>1116932062.8299999</v>
      </c>
      <c r="F33" s="18">
        <f t="shared" si="1"/>
        <v>1116932.06283</v>
      </c>
      <c r="G33" s="20">
        <v>466508756.56</v>
      </c>
      <c r="H33" s="7">
        <f t="shared" si="2"/>
        <v>466508.75656000001</v>
      </c>
      <c r="I33" s="6">
        <f t="shared" si="3"/>
        <v>41.766976890071057</v>
      </c>
      <c r="J33" s="24">
        <f t="shared" si="4"/>
        <v>112.96388487077893</v>
      </c>
    </row>
    <row r="34" spans="1:10" ht="21" customHeight="1" x14ac:dyDescent="0.25">
      <c r="A34" s="4" t="s">
        <v>115</v>
      </c>
      <c r="B34" s="5" t="s">
        <v>106</v>
      </c>
      <c r="C34" s="8">
        <v>385047934.06999999</v>
      </c>
      <c r="D34" s="7">
        <f t="shared" si="0"/>
        <v>385047.93407000002</v>
      </c>
      <c r="E34" s="20">
        <v>1583122550.7</v>
      </c>
      <c r="F34" s="18">
        <f t="shared" si="1"/>
        <v>1583122.5507</v>
      </c>
      <c r="G34" s="20">
        <v>618799650.02999997</v>
      </c>
      <c r="H34" s="7">
        <f t="shared" si="2"/>
        <v>618799.65003000002</v>
      </c>
      <c r="I34" s="6">
        <f t="shared" si="3"/>
        <v>39.087286688979887</v>
      </c>
      <c r="J34" s="24">
        <f t="shared" si="4"/>
        <v>160.7071731275683</v>
      </c>
    </row>
    <row r="35" spans="1:10" ht="21" customHeight="1" x14ac:dyDescent="0.25">
      <c r="A35" s="4" t="s">
        <v>19</v>
      </c>
      <c r="B35" s="5" t="s">
        <v>90</v>
      </c>
      <c r="C35" s="8">
        <v>282950212.85000002</v>
      </c>
      <c r="D35" s="7">
        <f t="shared" si="0"/>
        <v>282950.21285000001</v>
      </c>
      <c r="E35" s="20">
        <v>916091773.37</v>
      </c>
      <c r="F35" s="18">
        <f t="shared" si="1"/>
        <v>916091.77336999995</v>
      </c>
      <c r="G35" s="20">
        <v>145794396.62</v>
      </c>
      <c r="H35" s="7">
        <f t="shared" si="2"/>
        <v>145794.39662000001</v>
      </c>
      <c r="I35" s="6">
        <f t="shared" si="3"/>
        <v>15.91482435036726</v>
      </c>
      <c r="J35" s="24">
        <f t="shared" si="4"/>
        <v>51.526519507263913</v>
      </c>
    </row>
    <row r="36" spans="1:10" ht="52.15" customHeight="1" x14ac:dyDescent="0.25">
      <c r="A36" s="4" t="s">
        <v>57</v>
      </c>
      <c r="B36" s="5" t="s">
        <v>60</v>
      </c>
      <c r="C36" s="8">
        <v>85584421</v>
      </c>
      <c r="D36" s="7">
        <f t="shared" si="0"/>
        <v>85584.421000000002</v>
      </c>
      <c r="E36" s="20">
        <v>202129393.81</v>
      </c>
      <c r="F36" s="18">
        <f t="shared" si="1"/>
        <v>202129.39381000001</v>
      </c>
      <c r="G36" s="20">
        <v>82176487.040000007</v>
      </c>
      <c r="H36" s="7">
        <f t="shared" si="2"/>
        <v>82176.487040000007</v>
      </c>
      <c r="I36" s="6">
        <f t="shared" si="3"/>
        <v>40.655386874234253</v>
      </c>
      <c r="J36" s="24">
        <f t="shared" si="4"/>
        <v>96.018044031635156</v>
      </c>
    </row>
    <row r="37" spans="1:10" ht="35.450000000000003" customHeight="1" x14ac:dyDescent="0.25">
      <c r="A37" s="4" t="s">
        <v>61</v>
      </c>
      <c r="B37" s="5" t="s">
        <v>14</v>
      </c>
      <c r="C37" s="8">
        <v>22497433.57</v>
      </c>
      <c r="D37" s="7">
        <f t="shared" ref="D37:D68" si="5">C37/1000</f>
        <v>22497.433570000001</v>
      </c>
      <c r="E37" s="20">
        <v>152495956.62</v>
      </c>
      <c r="F37" s="18">
        <f t="shared" si="1"/>
        <v>152495.95662000001</v>
      </c>
      <c r="G37" s="20">
        <v>23824485.52</v>
      </c>
      <c r="H37" s="7">
        <f t="shared" si="2"/>
        <v>23824.485519999998</v>
      </c>
      <c r="I37" s="6">
        <f t="shared" si="3"/>
        <v>15.623027684181491</v>
      </c>
      <c r="J37" s="24">
        <f t="shared" si="4"/>
        <v>105.89868149125064</v>
      </c>
    </row>
    <row r="38" spans="1:10" ht="35.450000000000003" customHeight="1" x14ac:dyDescent="0.25">
      <c r="A38" s="4" t="s">
        <v>56</v>
      </c>
      <c r="B38" s="5" t="s">
        <v>130</v>
      </c>
      <c r="C38" s="8">
        <v>0</v>
      </c>
      <c r="D38" s="7">
        <f t="shared" si="5"/>
        <v>0</v>
      </c>
      <c r="E38" s="20">
        <v>934000</v>
      </c>
      <c r="F38" s="18">
        <f t="shared" si="1"/>
        <v>934</v>
      </c>
      <c r="G38" s="20">
        <v>75557</v>
      </c>
      <c r="H38" s="7">
        <f t="shared" si="2"/>
        <v>75.557000000000002</v>
      </c>
      <c r="I38" s="6">
        <f t="shared" si="3"/>
        <v>8.0896145610278385</v>
      </c>
      <c r="J38" s="24" t="s">
        <v>156</v>
      </c>
    </row>
    <row r="39" spans="1:10" ht="35.450000000000003" customHeight="1" x14ac:dyDescent="0.25">
      <c r="A39" s="4" t="s">
        <v>26</v>
      </c>
      <c r="B39" s="5" t="s">
        <v>93</v>
      </c>
      <c r="C39" s="8">
        <v>22497433.57</v>
      </c>
      <c r="D39" s="7">
        <f t="shared" si="5"/>
        <v>22497.433570000001</v>
      </c>
      <c r="E39" s="20">
        <v>151561956.62</v>
      </c>
      <c r="F39" s="18">
        <f t="shared" si="1"/>
        <v>151561.95662000001</v>
      </c>
      <c r="G39" s="20">
        <v>23748928.52</v>
      </c>
      <c r="H39" s="7">
        <f t="shared" si="2"/>
        <v>23748.928520000001</v>
      </c>
      <c r="I39" s="6">
        <f t="shared" si="3"/>
        <v>15.669452314833807</v>
      </c>
      <c r="J39" s="24">
        <f t="shared" si="4"/>
        <v>105.56283429443636</v>
      </c>
    </row>
    <row r="40" spans="1:10" ht="20.45" customHeight="1" x14ac:dyDescent="0.25">
      <c r="A40" s="4" t="s">
        <v>27</v>
      </c>
      <c r="B40" s="5" t="s">
        <v>39</v>
      </c>
      <c r="C40" s="8">
        <v>8244216414.6899996</v>
      </c>
      <c r="D40" s="7">
        <f t="shared" si="5"/>
        <v>8244216.41469</v>
      </c>
      <c r="E40" s="20">
        <v>16048485262.15</v>
      </c>
      <c r="F40" s="18">
        <f t="shared" si="1"/>
        <v>16048485.262149999</v>
      </c>
      <c r="G40" s="20">
        <v>8249861013.75</v>
      </c>
      <c r="H40" s="7">
        <f t="shared" si="2"/>
        <v>8249861.0137499999</v>
      </c>
      <c r="I40" s="6">
        <f t="shared" si="3"/>
        <v>51.40585468964548</v>
      </c>
      <c r="J40" s="24">
        <f t="shared" si="4"/>
        <v>100.06846738096226</v>
      </c>
    </row>
    <row r="41" spans="1:10" ht="20.45" customHeight="1" x14ac:dyDescent="0.25">
      <c r="A41" s="4" t="s">
        <v>142</v>
      </c>
      <c r="B41" s="5" t="s">
        <v>30</v>
      </c>
      <c r="C41" s="8">
        <v>2011007096.76</v>
      </c>
      <c r="D41" s="7">
        <f t="shared" si="5"/>
        <v>2011007.0967600001</v>
      </c>
      <c r="E41" s="20">
        <v>3843815157.29</v>
      </c>
      <c r="F41" s="18">
        <f t="shared" si="1"/>
        <v>3843815.15729</v>
      </c>
      <c r="G41" s="20">
        <v>1986146601.5599999</v>
      </c>
      <c r="H41" s="7">
        <f t="shared" si="2"/>
        <v>1986146.6015599999</v>
      </c>
      <c r="I41" s="6">
        <f t="shared" si="3"/>
        <v>51.671230802895579</v>
      </c>
      <c r="J41" s="24">
        <f t="shared" si="4"/>
        <v>98.763778842946209</v>
      </c>
    </row>
    <row r="42" spans="1:10" ht="20.45" customHeight="1" x14ac:dyDescent="0.25">
      <c r="A42" s="4" t="s">
        <v>84</v>
      </c>
      <c r="B42" s="5" t="s">
        <v>16</v>
      </c>
      <c r="C42" s="8">
        <v>5138308643.3900003</v>
      </c>
      <c r="D42" s="7">
        <f t="shared" si="5"/>
        <v>5138308.6433900008</v>
      </c>
      <c r="E42" s="20">
        <v>9253445722.1399994</v>
      </c>
      <c r="F42" s="18">
        <f t="shared" si="1"/>
        <v>9253445.7221399993</v>
      </c>
      <c r="G42" s="20">
        <v>5044347310.9300003</v>
      </c>
      <c r="H42" s="7">
        <f t="shared" si="2"/>
        <v>5044347.3109300006</v>
      </c>
      <c r="I42" s="6">
        <f t="shared" si="3"/>
        <v>54.513177711312267</v>
      </c>
      <c r="J42" s="24">
        <f t="shared" si="4"/>
        <v>98.171356783308966</v>
      </c>
    </row>
    <row r="43" spans="1:10" ht="36" customHeight="1" x14ac:dyDescent="0.25">
      <c r="A43" s="4" t="s">
        <v>131</v>
      </c>
      <c r="B43" s="5" t="s">
        <v>0</v>
      </c>
      <c r="C43" s="8">
        <v>89625689.930000007</v>
      </c>
      <c r="D43" s="7">
        <f t="shared" si="5"/>
        <v>89625.689930000008</v>
      </c>
      <c r="E43" s="20">
        <v>575138053.20000005</v>
      </c>
      <c r="F43" s="18">
        <f t="shared" si="1"/>
        <v>575138.05320000008</v>
      </c>
      <c r="G43" s="20">
        <v>188651483.75999999</v>
      </c>
      <c r="H43" s="7">
        <f t="shared" si="2"/>
        <v>188651.48376</v>
      </c>
      <c r="I43" s="6">
        <f t="shared" si="3"/>
        <v>32.801078403761579</v>
      </c>
      <c r="J43" s="24">
        <f t="shared" si="4"/>
        <v>210.48818023865894</v>
      </c>
    </row>
    <row r="44" spans="1:10" ht="36" customHeight="1" x14ac:dyDescent="0.25">
      <c r="A44" s="4" t="s">
        <v>40</v>
      </c>
      <c r="B44" s="5" t="s">
        <v>135</v>
      </c>
      <c r="C44" s="8">
        <v>822764412.88</v>
      </c>
      <c r="D44" s="7">
        <f t="shared" si="5"/>
        <v>822764.41287999996</v>
      </c>
      <c r="E44" s="20">
        <v>1652918072.0899999</v>
      </c>
      <c r="F44" s="18">
        <f t="shared" si="1"/>
        <v>1652918.0720899999</v>
      </c>
      <c r="G44" s="20">
        <v>800886689.67999995</v>
      </c>
      <c r="H44" s="7">
        <f t="shared" si="2"/>
        <v>800886.68967999995</v>
      </c>
      <c r="I44" s="6">
        <f t="shared" si="3"/>
        <v>48.452896922309911</v>
      </c>
      <c r="J44" s="24">
        <f t="shared" si="4"/>
        <v>97.340949261111163</v>
      </c>
    </row>
    <row r="45" spans="1:10" ht="51.6" customHeight="1" x14ac:dyDescent="0.25">
      <c r="A45" s="4" t="s">
        <v>91</v>
      </c>
      <c r="B45" s="5" t="s">
        <v>121</v>
      </c>
      <c r="C45" s="8">
        <v>38851596.170000002</v>
      </c>
      <c r="D45" s="7">
        <f t="shared" si="5"/>
        <v>38851.596170000004</v>
      </c>
      <c r="E45" s="20">
        <v>110735159.27</v>
      </c>
      <c r="F45" s="18">
        <f t="shared" si="1"/>
        <v>110735.15926999999</v>
      </c>
      <c r="G45" s="20">
        <v>45177657.359999999</v>
      </c>
      <c r="H45" s="7">
        <f t="shared" si="2"/>
        <v>45177.657359999997</v>
      </c>
      <c r="I45" s="6">
        <f t="shared" si="3"/>
        <v>40.797934150115395</v>
      </c>
      <c r="J45" s="24">
        <f t="shared" si="4"/>
        <v>116.28262880711392</v>
      </c>
    </row>
    <row r="46" spans="1:10" ht="19.899999999999999" customHeight="1" x14ac:dyDescent="0.25">
      <c r="A46" s="4" t="s">
        <v>145</v>
      </c>
      <c r="B46" s="5" t="s">
        <v>95</v>
      </c>
      <c r="C46" s="8">
        <v>64186750</v>
      </c>
      <c r="D46" s="7">
        <f t="shared" si="5"/>
        <v>64186.75</v>
      </c>
      <c r="E46" s="20">
        <v>230133459.05000001</v>
      </c>
      <c r="F46" s="18">
        <f t="shared" si="1"/>
        <v>230133.45905</v>
      </c>
      <c r="G46" s="20">
        <v>92321398.659999996</v>
      </c>
      <c r="H46" s="7">
        <f t="shared" si="2"/>
        <v>92321.398659999992</v>
      </c>
      <c r="I46" s="6">
        <f t="shared" si="3"/>
        <v>40.116460701154175</v>
      </c>
      <c r="J46" s="24">
        <f t="shared" si="4"/>
        <v>143.83248670481058</v>
      </c>
    </row>
    <row r="47" spans="1:10" ht="37.15" customHeight="1" x14ac:dyDescent="0.25">
      <c r="A47" s="4" t="s">
        <v>29</v>
      </c>
      <c r="B47" s="5" t="s">
        <v>65</v>
      </c>
      <c r="C47" s="8">
        <v>79472225.560000002</v>
      </c>
      <c r="D47" s="7">
        <f t="shared" si="5"/>
        <v>79472.225560000006</v>
      </c>
      <c r="E47" s="20">
        <v>382299639.11000001</v>
      </c>
      <c r="F47" s="18">
        <f t="shared" si="1"/>
        <v>382299.63910999999</v>
      </c>
      <c r="G47" s="20">
        <v>92329871.799999997</v>
      </c>
      <c r="H47" s="7">
        <f t="shared" si="2"/>
        <v>92329.871799999994</v>
      </c>
      <c r="I47" s="6">
        <f t="shared" si="3"/>
        <v>24.1511794295557</v>
      </c>
      <c r="J47" s="24">
        <f t="shared" si="4"/>
        <v>116.17879221249783</v>
      </c>
    </row>
    <row r="48" spans="1:10" ht="34.9" customHeight="1" x14ac:dyDescent="0.25">
      <c r="A48" s="4" t="s">
        <v>122</v>
      </c>
      <c r="B48" s="5" t="s">
        <v>62</v>
      </c>
      <c r="C48" s="8">
        <v>384199714.5</v>
      </c>
      <c r="D48" s="7">
        <f t="shared" si="5"/>
        <v>384199.7145</v>
      </c>
      <c r="E48" s="20">
        <v>937264793.45000005</v>
      </c>
      <c r="F48" s="18">
        <f t="shared" si="1"/>
        <v>937264.79345</v>
      </c>
      <c r="G48" s="20">
        <v>412872986.11000001</v>
      </c>
      <c r="H48" s="7">
        <f t="shared" si="2"/>
        <v>412872.98611</v>
      </c>
      <c r="I48" s="6">
        <f t="shared" si="3"/>
        <v>44.050836966813414</v>
      </c>
      <c r="J48" s="24">
        <f t="shared" si="4"/>
        <v>107.46311632410128</v>
      </c>
    </row>
    <row r="49" spans="1:10" ht="21" customHeight="1" x14ac:dyDescent="0.25">
      <c r="A49" s="4" t="s">
        <v>92</v>
      </c>
      <c r="B49" s="5" t="s">
        <v>52</v>
      </c>
      <c r="C49" s="8">
        <v>368691109.81999999</v>
      </c>
      <c r="D49" s="7">
        <f t="shared" si="5"/>
        <v>368691.10982000001</v>
      </c>
      <c r="E49" s="20">
        <v>900617258.45000005</v>
      </c>
      <c r="F49" s="18">
        <f t="shared" si="1"/>
        <v>900617.25845000008</v>
      </c>
      <c r="G49" s="20">
        <v>399701020.19999999</v>
      </c>
      <c r="H49" s="7">
        <f t="shared" si="2"/>
        <v>399701.02019999997</v>
      </c>
      <c r="I49" s="6">
        <f t="shared" si="3"/>
        <v>44.380786227426086</v>
      </c>
      <c r="J49" s="24">
        <f t="shared" si="4"/>
        <v>108.41081044648445</v>
      </c>
    </row>
    <row r="50" spans="1:10" ht="31.5" x14ac:dyDescent="0.25">
      <c r="A50" s="4" t="s">
        <v>41</v>
      </c>
      <c r="B50" s="5" t="s">
        <v>18</v>
      </c>
      <c r="C50" s="8">
        <v>15508604.68</v>
      </c>
      <c r="D50" s="7">
        <f t="shared" si="5"/>
        <v>15508.60468</v>
      </c>
      <c r="E50" s="20">
        <v>36647535</v>
      </c>
      <c r="F50" s="18">
        <f t="shared" si="1"/>
        <v>36647.535000000003</v>
      </c>
      <c r="G50" s="20">
        <v>13171965.91</v>
      </c>
      <c r="H50" s="7">
        <f t="shared" si="2"/>
        <v>13171.965910000001</v>
      </c>
      <c r="I50" s="6">
        <f t="shared" si="3"/>
        <v>35.942297101292077</v>
      </c>
      <c r="J50" s="24">
        <f t="shared" si="4"/>
        <v>84.933275312553775</v>
      </c>
    </row>
    <row r="51" spans="1:10" ht="15.75" x14ac:dyDescent="0.25">
      <c r="A51" s="4" t="s">
        <v>89</v>
      </c>
      <c r="B51" s="5" t="s">
        <v>97</v>
      </c>
      <c r="C51" s="8">
        <v>3273121456.0599999</v>
      </c>
      <c r="D51" s="7">
        <f t="shared" si="5"/>
        <v>3273121.4560599998</v>
      </c>
      <c r="E51" s="20">
        <v>7368031541.2799997</v>
      </c>
      <c r="F51" s="18">
        <f t="shared" si="1"/>
        <v>7368031.5412799995</v>
      </c>
      <c r="G51" s="20">
        <v>2334037157.25</v>
      </c>
      <c r="H51" s="7">
        <f t="shared" si="2"/>
        <v>2334037.1572500002</v>
      </c>
      <c r="I51" s="6">
        <f t="shared" si="3"/>
        <v>31.677893127538418</v>
      </c>
      <c r="J51" s="24">
        <f t="shared" si="4"/>
        <v>71.309213195515923</v>
      </c>
    </row>
    <row r="52" spans="1:10" ht="34.9" customHeight="1" x14ac:dyDescent="0.25">
      <c r="A52" s="4" t="s">
        <v>82</v>
      </c>
      <c r="B52" s="5" t="s">
        <v>80</v>
      </c>
      <c r="C52" s="8">
        <v>1684936826.1800001</v>
      </c>
      <c r="D52" s="7">
        <f t="shared" si="5"/>
        <v>1684936.8261800001</v>
      </c>
      <c r="E52" s="20">
        <v>4144571341.3899999</v>
      </c>
      <c r="F52" s="18">
        <f t="shared" si="1"/>
        <v>4144571.3413899997</v>
      </c>
      <c r="G52" s="20">
        <v>1422216185.2</v>
      </c>
      <c r="H52" s="7">
        <f t="shared" si="2"/>
        <v>1422216.1851999999</v>
      </c>
      <c r="I52" s="6">
        <f t="shared" si="3"/>
        <v>34.315157541069603</v>
      </c>
      <c r="J52" s="24">
        <f t="shared" si="4"/>
        <v>84.407685979798629</v>
      </c>
    </row>
    <row r="53" spans="1:10" ht="21" customHeight="1" x14ac:dyDescent="0.25">
      <c r="A53" s="4" t="s">
        <v>2</v>
      </c>
      <c r="B53" s="5" t="s">
        <v>66</v>
      </c>
      <c r="C53" s="8">
        <v>283694563.08999997</v>
      </c>
      <c r="D53" s="7">
        <f t="shared" si="5"/>
        <v>283694.56308999995</v>
      </c>
      <c r="E53" s="20">
        <v>356711067.57999998</v>
      </c>
      <c r="F53" s="18">
        <f t="shared" si="1"/>
        <v>356711.06757999997</v>
      </c>
      <c r="G53" s="20">
        <v>143252063.50999999</v>
      </c>
      <c r="H53" s="7">
        <f t="shared" si="2"/>
        <v>143252.06350999998</v>
      </c>
      <c r="I53" s="6">
        <f t="shared" si="3"/>
        <v>40.159130604455576</v>
      </c>
      <c r="J53" s="24">
        <f t="shared" si="4"/>
        <v>50.495174087828524</v>
      </c>
    </row>
    <row r="54" spans="1:10" ht="21" customHeight="1" x14ac:dyDescent="0.25">
      <c r="A54" s="4" t="s">
        <v>54</v>
      </c>
      <c r="B54" s="5" t="s">
        <v>44</v>
      </c>
      <c r="C54" s="8">
        <v>33871200</v>
      </c>
      <c r="D54" s="7">
        <f t="shared" si="5"/>
        <v>33871.199999999997</v>
      </c>
      <c r="E54" s="20">
        <v>83617516</v>
      </c>
      <c r="F54" s="18">
        <f t="shared" si="1"/>
        <v>83617.516000000003</v>
      </c>
      <c r="G54" s="20">
        <v>52293950</v>
      </c>
      <c r="H54" s="7">
        <f t="shared" si="2"/>
        <v>52293.95</v>
      </c>
      <c r="I54" s="6">
        <f t="shared" si="3"/>
        <v>62.539468405160463</v>
      </c>
      <c r="J54" s="24">
        <f t="shared" si="4"/>
        <v>154.39060322633981</v>
      </c>
    </row>
    <row r="55" spans="1:10" ht="34.15" customHeight="1" x14ac:dyDescent="0.25">
      <c r="A55" s="4" t="s">
        <v>100</v>
      </c>
      <c r="B55" s="5" t="s">
        <v>35</v>
      </c>
      <c r="C55" s="8">
        <v>104099452.94</v>
      </c>
      <c r="D55" s="7">
        <f t="shared" si="5"/>
        <v>104099.45294</v>
      </c>
      <c r="E55" s="20">
        <v>258205503.5</v>
      </c>
      <c r="F55" s="18">
        <f t="shared" si="1"/>
        <v>258205.50349999999</v>
      </c>
      <c r="G55" s="20">
        <v>121907361.03</v>
      </c>
      <c r="H55" s="7">
        <f t="shared" si="2"/>
        <v>121907.36103</v>
      </c>
      <c r="I55" s="6">
        <f t="shared" si="3"/>
        <v>47.213308538173742</v>
      </c>
      <c r="J55" s="24">
        <f t="shared" si="4"/>
        <v>117.10662984969188</v>
      </c>
    </row>
    <row r="56" spans="1:10" ht="66.599999999999994" customHeight="1" x14ac:dyDescent="0.25">
      <c r="A56" s="4" t="s">
        <v>79</v>
      </c>
      <c r="B56" s="5" t="s">
        <v>22</v>
      </c>
      <c r="C56" s="8">
        <v>87650801</v>
      </c>
      <c r="D56" s="7">
        <f t="shared" si="5"/>
        <v>87650.801000000007</v>
      </c>
      <c r="E56" s="20">
        <v>173850267</v>
      </c>
      <c r="F56" s="18">
        <f t="shared" si="1"/>
        <v>173850.26699999999</v>
      </c>
      <c r="G56" s="20">
        <v>92722123</v>
      </c>
      <c r="H56" s="7">
        <f t="shared" si="2"/>
        <v>92722.123000000007</v>
      </c>
      <c r="I56" s="6">
        <f t="shared" si="3"/>
        <v>53.334472589564683</v>
      </c>
      <c r="J56" s="24">
        <f t="shared" si="4"/>
        <v>105.78582504910594</v>
      </c>
    </row>
    <row r="57" spans="1:10" ht="34.15" customHeight="1" x14ac:dyDescent="0.25">
      <c r="A57" s="4" t="s">
        <v>134</v>
      </c>
      <c r="B57" s="5" t="s">
        <v>127</v>
      </c>
      <c r="C57" s="8">
        <v>1078868612.8499999</v>
      </c>
      <c r="D57" s="7">
        <f t="shared" si="5"/>
        <v>1078868.6128499999</v>
      </c>
      <c r="E57" s="20">
        <v>2351075845.8099999</v>
      </c>
      <c r="F57" s="18">
        <f t="shared" si="1"/>
        <v>2351075.8458099999</v>
      </c>
      <c r="G57" s="20">
        <v>501645474.50999999</v>
      </c>
      <c r="H57" s="7">
        <f t="shared" si="2"/>
        <v>501645.47450999997</v>
      </c>
      <c r="I57" s="6">
        <f t="shared" si="3"/>
        <v>21.33684778413312</v>
      </c>
      <c r="J57" s="24">
        <f t="shared" si="4"/>
        <v>46.497364788917636</v>
      </c>
    </row>
    <row r="58" spans="1:10" ht="21.6" customHeight="1" x14ac:dyDescent="0.25">
      <c r="A58" s="4" t="s">
        <v>137</v>
      </c>
      <c r="B58" s="5" t="s">
        <v>1</v>
      </c>
      <c r="C58" s="8">
        <v>9011372607.3799992</v>
      </c>
      <c r="D58" s="7">
        <f t="shared" si="5"/>
        <v>9011372.607379999</v>
      </c>
      <c r="E58" s="20">
        <v>20527013800.689999</v>
      </c>
      <c r="F58" s="18">
        <f t="shared" si="1"/>
        <v>20527013.800689999</v>
      </c>
      <c r="G58" s="20">
        <v>10175307695.23</v>
      </c>
      <c r="H58" s="7">
        <f t="shared" si="2"/>
        <v>10175307.69523</v>
      </c>
      <c r="I58" s="6">
        <f t="shared" si="3"/>
        <v>49.570326176172614</v>
      </c>
      <c r="J58" s="24">
        <f t="shared" si="4"/>
        <v>112.91629076459205</v>
      </c>
    </row>
    <row r="59" spans="1:10" ht="21.6" customHeight="1" x14ac:dyDescent="0.25">
      <c r="A59" s="4" t="s">
        <v>58</v>
      </c>
      <c r="B59" s="5" t="s">
        <v>132</v>
      </c>
      <c r="C59" s="8">
        <v>124621208.39</v>
      </c>
      <c r="D59" s="7">
        <f t="shared" si="5"/>
        <v>124621.20839</v>
      </c>
      <c r="E59" s="20">
        <v>266015800</v>
      </c>
      <c r="F59" s="18">
        <f t="shared" si="1"/>
        <v>266015.8</v>
      </c>
      <c r="G59" s="20">
        <v>130684269.59999999</v>
      </c>
      <c r="H59" s="7">
        <f t="shared" si="2"/>
        <v>130684.2696</v>
      </c>
      <c r="I59" s="6">
        <f t="shared" si="3"/>
        <v>49.126506621035297</v>
      </c>
      <c r="J59" s="24">
        <f t="shared" si="4"/>
        <v>104.86519211964769</v>
      </c>
    </row>
    <row r="60" spans="1:10" ht="36.6" customHeight="1" x14ac:dyDescent="0.25">
      <c r="A60" s="4" t="s">
        <v>3</v>
      </c>
      <c r="B60" s="5" t="s">
        <v>120</v>
      </c>
      <c r="C60" s="8">
        <v>1172104684.4000001</v>
      </c>
      <c r="D60" s="7">
        <f t="shared" si="5"/>
        <v>1172104.6844000001</v>
      </c>
      <c r="E60" s="20">
        <v>2393725070</v>
      </c>
      <c r="F60" s="18">
        <f t="shared" si="1"/>
        <v>2393725.0699999998</v>
      </c>
      <c r="G60" s="20">
        <v>1083287954.79</v>
      </c>
      <c r="H60" s="7">
        <f t="shared" si="2"/>
        <v>1083287.9547899999</v>
      </c>
      <c r="I60" s="6">
        <f t="shared" si="3"/>
        <v>45.255320603297186</v>
      </c>
      <c r="J60" s="24">
        <f t="shared" si="4"/>
        <v>92.422457584881542</v>
      </c>
    </row>
    <row r="61" spans="1:10" ht="37.15" customHeight="1" x14ac:dyDescent="0.25">
      <c r="A61" s="4" t="s">
        <v>11</v>
      </c>
      <c r="B61" s="5" t="s">
        <v>108</v>
      </c>
      <c r="C61" s="8">
        <v>5604001945.2700005</v>
      </c>
      <c r="D61" s="7">
        <f t="shared" si="5"/>
        <v>5604001.94527</v>
      </c>
      <c r="E61" s="20">
        <v>11344867317.690001</v>
      </c>
      <c r="F61" s="18">
        <f t="shared" si="1"/>
        <v>11344867.31769</v>
      </c>
      <c r="G61" s="20">
        <v>6010134867.5900002</v>
      </c>
      <c r="H61" s="7">
        <f t="shared" si="2"/>
        <v>6010134.8675899999</v>
      </c>
      <c r="I61" s="6">
        <f t="shared" si="3"/>
        <v>52.97668715982622</v>
      </c>
      <c r="J61" s="24">
        <f t="shared" si="4"/>
        <v>107.24719452788185</v>
      </c>
    </row>
    <row r="62" spans="1:10" ht="22.15" customHeight="1" x14ac:dyDescent="0.25">
      <c r="A62" s="4" t="s">
        <v>36</v>
      </c>
      <c r="B62" s="5" t="s">
        <v>96</v>
      </c>
      <c r="C62" s="8">
        <v>2005325678.9400001</v>
      </c>
      <c r="D62" s="7">
        <f t="shared" si="5"/>
        <v>2005325.67894</v>
      </c>
      <c r="E62" s="20">
        <v>6224844780</v>
      </c>
      <c r="F62" s="18">
        <f t="shared" si="1"/>
        <v>6224844.7800000003</v>
      </c>
      <c r="G62" s="20">
        <v>2831415058.6900001</v>
      </c>
      <c r="H62" s="7">
        <f t="shared" si="2"/>
        <v>2831415.0586899999</v>
      </c>
      <c r="I62" s="6">
        <f t="shared" si="3"/>
        <v>45.485713439588764</v>
      </c>
      <c r="J62" s="24">
        <f t="shared" si="4"/>
        <v>141.19477391755458</v>
      </c>
    </row>
    <row r="63" spans="1:10" ht="35.450000000000003" customHeight="1" x14ac:dyDescent="0.25">
      <c r="A63" s="4" t="s">
        <v>9</v>
      </c>
      <c r="B63" s="5" t="s">
        <v>63</v>
      </c>
      <c r="C63" s="8">
        <v>105319090.38</v>
      </c>
      <c r="D63" s="7">
        <f t="shared" si="5"/>
        <v>105319.09037999999</v>
      </c>
      <c r="E63" s="20">
        <v>297560833</v>
      </c>
      <c r="F63" s="18">
        <f t="shared" si="1"/>
        <v>297560.83299999998</v>
      </c>
      <c r="G63" s="20">
        <v>119785544.56</v>
      </c>
      <c r="H63" s="7">
        <f t="shared" si="2"/>
        <v>119785.54456000001</v>
      </c>
      <c r="I63" s="6">
        <f t="shared" si="3"/>
        <v>40.255817055062487</v>
      </c>
      <c r="J63" s="24">
        <f t="shared" si="4"/>
        <v>113.73583281796667</v>
      </c>
    </row>
    <row r="64" spans="1:10" ht="36.6" customHeight="1" x14ac:dyDescent="0.25">
      <c r="A64" s="4" t="s">
        <v>20</v>
      </c>
      <c r="B64" s="5" t="s">
        <v>31</v>
      </c>
      <c r="C64" s="8">
        <v>476624514.92000002</v>
      </c>
      <c r="D64" s="7">
        <f t="shared" si="5"/>
        <v>476624.51492000005</v>
      </c>
      <c r="E64" s="20">
        <v>1272240145.71</v>
      </c>
      <c r="F64" s="18">
        <f t="shared" si="1"/>
        <v>1272240.1457100001</v>
      </c>
      <c r="G64" s="20">
        <v>383103857.87</v>
      </c>
      <c r="H64" s="7">
        <f t="shared" si="2"/>
        <v>383103.85787000001</v>
      </c>
      <c r="I64" s="6">
        <f t="shared" si="3"/>
        <v>30.112542758678703</v>
      </c>
      <c r="J64" s="24">
        <f t="shared" si="4"/>
        <v>80.378546607973533</v>
      </c>
    </row>
    <row r="65" spans="1:10" ht="22.9" customHeight="1" x14ac:dyDescent="0.25">
      <c r="A65" s="4" t="s">
        <v>74</v>
      </c>
      <c r="B65" s="5" t="s">
        <v>4</v>
      </c>
      <c r="C65" s="8">
        <v>217993300.66</v>
      </c>
      <c r="D65" s="7">
        <f t="shared" si="5"/>
        <v>217993.30066000001</v>
      </c>
      <c r="E65" s="20">
        <v>753051227.63999999</v>
      </c>
      <c r="F65" s="18">
        <f t="shared" si="1"/>
        <v>753051.22763999994</v>
      </c>
      <c r="G65" s="20">
        <v>137347667.63</v>
      </c>
      <c r="H65" s="7">
        <f t="shared" si="2"/>
        <v>137347.66762999998</v>
      </c>
      <c r="I65" s="6">
        <f t="shared" si="3"/>
        <v>18.23882128981267</v>
      </c>
      <c r="J65" s="24">
        <f t="shared" si="4"/>
        <v>63.005453476856388</v>
      </c>
    </row>
    <row r="66" spans="1:10" ht="22.9" customHeight="1" x14ac:dyDescent="0.25">
      <c r="A66" s="4" t="s">
        <v>102</v>
      </c>
      <c r="B66" s="5" t="s">
        <v>136</v>
      </c>
      <c r="C66" s="8">
        <v>250737218.53999999</v>
      </c>
      <c r="D66" s="7">
        <f t="shared" si="5"/>
        <v>250737.21854</v>
      </c>
      <c r="E66" s="20">
        <v>502411418.06999999</v>
      </c>
      <c r="F66" s="18">
        <f t="shared" si="1"/>
        <v>502411.41807000001</v>
      </c>
      <c r="G66" s="20">
        <v>238819754.93000001</v>
      </c>
      <c r="H66" s="7">
        <f t="shared" si="2"/>
        <v>238819.75493</v>
      </c>
      <c r="I66" s="6">
        <f t="shared" si="3"/>
        <v>47.534698922134311</v>
      </c>
      <c r="J66" s="24">
        <f t="shared" si="4"/>
        <v>95.247030465044887</v>
      </c>
    </row>
    <row r="67" spans="1:10" ht="39" customHeight="1" x14ac:dyDescent="0.25">
      <c r="A67" s="4" t="s">
        <v>8</v>
      </c>
      <c r="B67" s="5" t="s">
        <v>110</v>
      </c>
      <c r="C67" s="8">
        <v>7893995.7199999997</v>
      </c>
      <c r="D67" s="7">
        <f t="shared" si="5"/>
        <v>7893.9957199999999</v>
      </c>
      <c r="E67" s="20">
        <v>16777500</v>
      </c>
      <c r="F67" s="18">
        <f t="shared" si="1"/>
        <v>16777.5</v>
      </c>
      <c r="G67" s="20">
        <v>6936435.3099999996</v>
      </c>
      <c r="H67" s="7">
        <f t="shared" si="2"/>
        <v>6936.4353099999998</v>
      </c>
      <c r="I67" s="6">
        <f t="shared" si="3"/>
        <v>41.343676411861118</v>
      </c>
      <c r="J67" s="24">
        <f t="shared" si="4"/>
        <v>87.869762741649922</v>
      </c>
    </row>
    <row r="68" spans="1:10" ht="37.9" customHeight="1" x14ac:dyDescent="0.25">
      <c r="A68" s="4" t="s">
        <v>133</v>
      </c>
      <c r="B68" s="5" t="s">
        <v>55</v>
      </c>
      <c r="C68" s="8">
        <v>106728668.93000001</v>
      </c>
      <c r="D68" s="7">
        <f t="shared" si="5"/>
        <v>106728.66893000001</v>
      </c>
      <c r="E68" s="20">
        <v>220021210</v>
      </c>
      <c r="F68" s="18">
        <f t="shared" ref="F68:F77" si="6">E68/1000</f>
        <v>220021.21</v>
      </c>
      <c r="G68" s="20">
        <v>100429978.27</v>
      </c>
      <c r="H68" s="7">
        <f t="shared" si="2"/>
        <v>100429.97826999999</v>
      </c>
      <c r="I68" s="6">
        <f t="shared" ref="I68:I77" si="7">H68/F68%</f>
        <v>45.645589472942177</v>
      </c>
      <c r="J68" s="24">
        <f t="shared" si="4"/>
        <v>94.098407931863989</v>
      </c>
    </row>
    <row r="69" spans="1:10" ht="24" customHeight="1" x14ac:dyDescent="0.25">
      <c r="A69" s="4" t="s">
        <v>76</v>
      </c>
      <c r="B69" s="5" t="s">
        <v>42</v>
      </c>
      <c r="C69" s="8">
        <v>43503372</v>
      </c>
      <c r="D69" s="7">
        <f t="shared" ref="D69:D77" si="8">C69/1000</f>
        <v>43503.372000000003</v>
      </c>
      <c r="E69" s="20">
        <v>68943810</v>
      </c>
      <c r="F69" s="18">
        <f t="shared" si="6"/>
        <v>68943.81</v>
      </c>
      <c r="G69" s="20">
        <v>38042501.899999999</v>
      </c>
      <c r="H69" s="7">
        <f t="shared" si="2"/>
        <v>38042.501899999996</v>
      </c>
      <c r="I69" s="6">
        <f t="shared" si="7"/>
        <v>55.178995619766297</v>
      </c>
      <c r="J69" s="24">
        <f t="shared" si="4"/>
        <v>87.447248686837412</v>
      </c>
    </row>
    <row r="70" spans="1:10" ht="40.9" customHeight="1" x14ac:dyDescent="0.25">
      <c r="A70" s="4" t="s">
        <v>140</v>
      </c>
      <c r="B70" s="5" t="s">
        <v>34</v>
      </c>
      <c r="C70" s="8">
        <v>51755400</v>
      </c>
      <c r="D70" s="7">
        <f t="shared" si="8"/>
        <v>51755.4</v>
      </c>
      <c r="E70" s="20">
        <v>119454900</v>
      </c>
      <c r="F70" s="18">
        <f t="shared" si="6"/>
        <v>119454.9</v>
      </c>
      <c r="G70" s="20">
        <v>51075400</v>
      </c>
      <c r="H70" s="7">
        <f t="shared" ref="H70:H77" si="9">G70/1000</f>
        <v>51075.4</v>
      </c>
      <c r="I70" s="6">
        <f t="shared" si="7"/>
        <v>42.757057265963979</v>
      </c>
      <c r="J70" s="24">
        <f t="shared" ref="J70:J77" si="10">H70/D70*100</f>
        <v>98.68612743790986</v>
      </c>
    </row>
    <row r="71" spans="1:10" ht="40.15" customHeight="1" x14ac:dyDescent="0.25">
      <c r="A71" s="4" t="s">
        <v>51</v>
      </c>
      <c r="B71" s="5" t="s">
        <v>6</v>
      </c>
      <c r="C71" s="8">
        <v>11469896.93</v>
      </c>
      <c r="D71" s="7">
        <f t="shared" si="8"/>
        <v>11469.896929999999</v>
      </c>
      <c r="E71" s="20">
        <v>31622500</v>
      </c>
      <c r="F71" s="18">
        <f t="shared" si="6"/>
        <v>31622.5</v>
      </c>
      <c r="G71" s="20">
        <v>11312076.369999999</v>
      </c>
      <c r="H71" s="7">
        <f t="shared" si="9"/>
        <v>11312.076369999999</v>
      </c>
      <c r="I71" s="6">
        <f t="shared" si="7"/>
        <v>35.772239291643601</v>
      </c>
      <c r="J71" s="24">
        <f t="shared" si="10"/>
        <v>98.624045525751725</v>
      </c>
    </row>
    <row r="72" spans="1:10" ht="57.6" customHeight="1" x14ac:dyDescent="0.25">
      <c r="A72" s="4" t="s">
        <v>138</v>
      </c>
      <c r="B72" s="5" t="s">
        <v>83</v>
      </c>
      <c r="C72" s="8">
        <v>225053867.06</v>
      </c>
      <c r="D72" s="7">
        <f t="shared" si="8"/>
        <v>225053.86705999999</v>
      </c>
      <c r="E72" s="20">
        <v>794000000</v>
      </c>
      <c r="F72" s="18">
        <f t="shared" si="6"/>
        <v>794000</v>
      </c>
      <c r="G72" s="20">
        <v>216876748.25999999</v>
      </c>
      <c r="H72" s="7">
        <f t="shared" si="9"/>
        <v>216876.74825999999</v>
      </c>
      <c r="I72" s="6">
        <f t="shared" si="7"/>
        <v>27.314451921914358</v>
      </c>
      <c r="J72" s="24">
        <f t="shared" si="10"/>
        <v>96.366594848236957</v>
      </c>
    </row>
    <row r="73" spans="1:10" ht="51" customHeight="1" x14ac:dyDescent="0.25">
      <c r="A73" s="4" t="s">
        <v>12</v>
      </c>
      <c r="B73" s="5" t="s">
        <v>70</v>
      </c>
      <c r="C73" s="8">
        <v>225053867.06</v>
      </c>
      <c r="D73" s="7">
        <f t="shared" si="8"/>
        <v>225053.86705999999</v>
      </c>
      <c r="E73" s="20">
        <v>794000000</v>
      </c>
      <c r="F73" s="18">
        <f t="shared" si="6"/>
        <v>794000</v>
      </c>
      <c r="G73" s="20">
        <v>216876748.25999999</v>
      </c>
      <c r="H73" s="7">
        <f t="shared" si="9"/>
        <v>216876.74825999999</v>
      </c>
      <c r="I73" s="6">
        <f t="shared" si="7"/>
        <v>27.314451921914358</v>
      </c>
      <c r="J73" s="24">
        <f t="shared" si="10"/>
        <v>96.366594848236957</v>
      </c>
    </row>
    <row r="74" spans="1:10" ht="84.6" customHeight="1" x14ac:dyDescent="0.25">
      <c r="A74" s="4" t="s">
        <v>88</v>
      </c>
      <c r="B74" s="5" t="s">
        <v>113</v>
      </c>
      <c r="C74" s="8">
        <v>1817212837.0599999</v>
      </c>
      <c r="D74" s="7">
        <f t="shared" si="8"/>
        <v>1817212.83706</v>
      </c>
      <c r="E74" s="20">
        <v>4264967309.6500001</v>
      </c>
      <c r="F74" s="18">
        <f t="shared" si="6"/>
        <v>4264967.3096500002</v>
      </c>
      <c r="G74" s="20">
        <v>1532672143.1700001</v>
      </c>
      <c r="H74" s="7">
        <f t="shared" si="9"/>
        <v>1532672.1431700001</v>
      </c>
      <c r="I74" s="6">
        <f t="shared" si="7"/>
        <v>35.936316316004238</v>
      </c>
      <c r="J74" s="24">
        <f t="shared" si="10"/>
        <v>84.341917023305442</v>
      </c>
    </row>
    <row r="75" spans="1:10" ht="83.45" customHeight="1" x14ac:dyDescent="0.25">
      <c r="A75" s="4" t="s">
        <v>77</v>
      </c>
      <c r="B75" s="5" t="s">
        <v>101</v>
      </c>
      <c r="C75" s="8">
        <v>1360887801.8499999</v>
      </c>
      <c r="D75" s="7">
        <f t="shared" si="8"/>
        <v>1360887.8018499999</v>
      </c>
      <c r="E75" s="20">
        <v>1708347686</v>
      </c>
      <c r="F75" s="18">
        <f t="shared" si="6"/>
        <v>1708347.686</v>
      </c>
      <c r="G75" s="20">
        <v>897148985.74000001</v>
      </c>
      <c r="H75" s="7">
        <f t="shared" si="9"/>
        <v>897148.98574000003</v>
      </c>
      <c r="I75" s="6">
        <f t="shared" si="7"/>
        <v>52.51559697666837</v>
      </c>
      <c r="J75" s="24">
        <f t="shared" si="10"/>
        <v>65.923802426651903</v>
      </c>
    </row>
    <row r="76" spans="1:10" ht="22.15" customHeight="1" x14ac:dyDescent="0.25">
      <c r="A76" s="4" t="s">
        <v>71</v>
      </c>
      <c r="B76" s="5" t="s">
        <v>86</v>
      </c>
      <c r="C76" s="8">
        <v>432548353.27999997</v>
      </c>
      <c r="D76" s="7">
        <f t="shared" si="8"/>
        <v>432548.35327999998</v>
      </c>
      <c r="E76" s="20">
        <v>1863695200</v>
      </c>
      <c r="F76" s="18">
        <f t="shared" si="6"/>
        <v>1863695.2</v>
      </c>
      <c r="G76" s="20">
        <v>551059823.19000006</v>
      </c>
      <c r="H76" s="7">
        <f t="shared" si="9"/>
        <v>551059.82319000002</v>
      </c>
      <c r="I76" s="6">
        <f t="shared" si="7"/>
        <v>29.568130195860352</v>
      </c>
      <c r="J76" s="24">
        <f t="shared" si="10"/>
        <v>127.39843280209749</v>
      </c>
    </row>
    <row r="77" spans="1:10" ht="39.6" customHeight="1" x14ac:dyDescent="0.25">
      <c r="A77" s="4" t="s">
        <v>23</v>
      </c>
      <c r="B77" s="5" t="s">
        <v>73</v>
      </c>
      <c r="C77" s="8">
        <v>23776681.93</v>
      </c>
      <c r="D77" s="7">
        <f t="shared" si="8"/>
        <v>23776.681929999999</v>
      </c>
      <c r="E77" s="20">
        <v>692924423.64999998</v>
      </c>
      <c r="F77" s="18">
        <f t="shared" si="6"/>
        <v>692924.42365000001</v>
      </c>
      <c r="G77" s="20">
        <v>84463334.239999995</v>
      </c>
      <c r="H77" s="7">
        <f t="shared" si="9"/>
        <v>84463.334239999996</v>
      </c>
      <c r="I77" s="6">
        <f t="shared" si="7"/>
        <v>12.189400655714641</v>
      </c>
      <c r="J77" s="24">
        <f t="shared" si="10"/>
        <v>355.23600176284145</v>
      </c>
    </row>
    <row r="78" spans="1:10" ht="16.5" x14ac:dyDescent="0.25">
      <c r="E78" s="15"/>
    </row>
  </sheetData>
  <mergeCells count="2">
    <mergeCell ref="A1:H1"/>
    <mergeCell ref="A2:J2"/>
  </mergeCells>
  <pageMargins left="0.70866141732283472" right="0.51181102362204722" top="0.55118110236220474" bottom="0.55118110236220474" header="0.31496062992125984" footer="0.31496062992125984"/>
  <pageSetup paperSize="9" scale="70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Викторовна</cp:lastModifiedBy>
  <cp:lastPrinted>2021-07-23T05:46:19Z</cp:lastPrinted>
  <dcterms:created xsi:type="dcterms:W3CDTF">2019-07-25T12:38:40Z</dcterms:created>
  <dcterms:modified xsi:type="dcterms:W3CDTF">2021-08-02T12:39:18Z</dcterms:modified>
</cp:coreProperties>
</file>