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heckCompatibility="1"/>
  <mc:AlternateContent xmlns:mc="http://schemas.openxmlformats.org/markup-compatibility/2006">
    <mc:Choice Requires="x15">
      <x15ac:absPath xmlns:x15ac="http://schemas.microsoft.com/office/spreadsheetml/2010/11/ac" url="H:\РЕЙТИНГИ открытости\2021\2 кв\К рейтингам 1 полугодие 2021г\"/>
    </mc:Choice>
  </mc:AlternateContent>
  <xr:revisionPtr revIDLastSave="0" documentId="13_ncr:1_{0DEB65BF-19A8-45B3-94BC-8CAE46D56B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без учета счетов бюджета" sheetId="2" r:id="rId1"/>
  </sheets>
  <definedNames>
    <definedName name="_xlnm._FilterDatabase" localSheetId="0" hidden="1">'без учета счетов бюджета'!$J$1:$J$120</definedName>
    <definedName name="_xlnm.Print_Titles" localSheetId="0">'без учета счетов бюджета'!$5:$5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9" i="2" l="1"/>
  <c r="H120" i="2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J119" i="2" s="1"/>
  <c r="D120" i="2"/>
  <c r="J120" i="2" s="1"/>
  <c r="D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I119" i="2" s="1"/>
  <c r="F120" i="2"/>
  <c r="I120" i="2" s="1"/>
  <c r="F6" i="2"/>
  <c r="I30" i="2" l="1"/>
  <c r="I117" i="2"/>
  <c r="J117" i="2"/>
  <c r="I105" i="2"/>
  <c r="J105" i="2"/>
  <c r="I97" i="2"/>
  <c r="J97" i="2"/>
  <c r="I89" i="2"/>
  <c r="J89" i="2"/>
  <c r="I81" i="2"/>
  <c r="J81" i="2"/>
  <c r="I73" i="2"/>
  <c r="J73" i="2"/>
  <c r="I61" i="2"/>
  <c r="J61" i="2"/>
  <c r="I49" i="2"/>
  <c r="J49" i="2"/>
  <c r="I37" i="2"/>
  <c r="J37" i="2"/>
  <c r="I29" i="2"/>
  <c r="I21" i="2"/>
  <c r="J21" i="2"/>
  <c r="I17" i="2"/>
  <c r="J17" i="2"/>
  <c r="I13" i="2"/>
  <c r="J13" i="2"/>
  <c r="I9" i="2"/>
  <c r="J9" i="2"/>
  <c r="I112" i="2"/>
  <c r="I108" i="2"/>
  <c r="J108" i="2"/>
  <c r="I104" i="2"/>
  <c r="I100" i="2"/>
  <c r="J100" i="2"/>
  <c r="I96" i="2"/>
  <c r="J96" i="2"/>
  <c r="I92" i="2"/>
  <c r="J92" i="2"/>
  <c r="I88" i="2"/>
  <c r="J88" i="2"/>
  <c r="I84" i="2"/>
  <c r="J84" i="2"/>
  <c r="I80" i="2"/>
  <c r="J80" i="2"/>
  <c r="I76" i="2"/>
  <c r="J76" i="2"/>
  <c r="I72" i="2"/>
  <c r="J72" i="2"/>
  <c r="I68" i="2"/>
  <c r="J68" i="2"/>
  <c r="I64" i="2"/>
  <c r="J64" i="2"/>
  <c r="I60" i="2"/>
  <c r="I56" i="2"/>
  <c r="J56" i="2"/>
  <c r="I52" i="2"/>
  <c r="J52" i="2"/>
  <c r="I48" i="2"/>
  <c r="J48" i="2"/>
  <c r="I44" i="2"/>
  <c r="J44" i="2"/>
  <c r="I40" i="2"/>
  <c r="I36" i="2"/>
  <c r="J36" i="2"/>
  <c r="I32" i="2"/>
  <c r="J32" i="2"/>
  <c r="I28" i="2"/>
  <c r="J28" i="2"/>
  <c r="I24" i="2"/>
  <c r="J24" i="2"/>
  <c r="I20" i="2"/>
  <c r="J20" i="2"/>
  <c r="I16" i="2"/>
  <c r="J16" i="2"/>
  <c r="I12" i="2"/>
  <c r="J12" i="2"/>
  <c r="I8" i="2"/>
  <c r="J8" i="2"/>
  <c r="I6" i="2"/>
  <c r="J6" i="2"/>
  <c r="I115" i="2"/>
  <c r="J115" i="2"/>
  <c r="I111" i="2"/>
  <c r="J111" i="2"/>
  <c r="I107" i="2"/>
  <c r="J107" i="2"/>
  <c r="I103" i="2"/>
  <c r="J103" i="2"/>
  <c r="I99" i="2"/>
  <c r="J99" i="2"/>
  <c r="I95" i="2"/>
  <c r="J95" i="2"/>
  <c r="I91" i="2"/>
  <c r="J91" i="2"/>
  <c r="I87" i="2"/>
  <c r="I83" i="2"/>
  <c r="I79" i="2"/>
  <c r="J79" i="2"/>
  <c r="I75" i="2"/>
  <c r="J75" i="2"/>
  <c r="I71" i="2"/>
  <c r="J71" i="2"/>
  <c r="I67" i="2"/>
  <c r="J67" i="2"/>
  <c r="I63" i="2"/>
  <c r="J63" i="2"/>
  <c r="I59" i="2"/>
  <c r="I55" i="2"/>
  <c r="J55" i="2"/>
  <c r="I51" i="2"/>
  <c r="J51" i="2"/>
  <c r="I47" i="2"/>
  <c r="J47" i="2"/>
  <c r="I43" i="2"/>
  <c r="J43" i="2"/>
  <c r="I39" i="2"/>
  <c r="J39" i="2"/>
  <c r="I35" i="2"/>
  <c r="J35" i="2"/>
  <c r="I31" i="2"/>
  <c r="J31" i="2"/>
  <c r="I27" i="2"/>
  <c r="J27" i="2"/>
  <c r="I23" i="2"/>
  <c r="J23" i="2"/>
  <c r="I19" i="2"/>
  <c r="J19" i="2"/>
  <c r="I15" i="2"/>
  <c r="J15" i="2"/>
  <c r="I11" i="2"/>
  <c r="J11" i="2"/>
  <c r="I7" i="2"/>
  <c r="J7" i="2"/>
  <c r="I118" i="2"/>
  <c r="J118" i="2"/>
  <c r="I114" i="2"/>
  <c r="J114" i="2"/>
  <c r="I110" i="2"/>
  <c r="J110" i="2"/>
  <c r="I106" i="2"/>
  <c r="J106" i="2"/>
  <c r="I102" i="2"/>
  <c r="J102" i="2"/>
  <c r="I98" i="2"/>
  <c r="J98" i="2"/>
  <c r="I94" i="2"/>
  <c r="J94" i="2"/>
  <c r="I90" i="2"/>
  <c r="J90" i="2"/>
  <c r="I86" i="2"/>
  <c r="J86" i="2"/>
  <c r="I82" i="2"/>
  <c r="J82" i="2"/>
  <c r="I78" i="2"/>
  <c r="J78" i="2"/>
  <c r="I74" i="2"/>
  <c r="J74" i="2"/>
  <c r="I70" i="2"/>
  <c r="J70" i="2"/>
  <c r="I66" i="2"/>
  <c r="J66" i="2"/>
  <c r="I62" i="2"/>
  <c r="J62" i="2"/>
  <c r="I58" i="2"/>
  <c r="J58" i="2"/>
  <c r="I54" i="2"/>
  <c r="J54" i="2"/>
  <c r="I50" i="2"/>
  <c r="J50" i="2"/>
  <c r="I46" i="2"/>
  <c r="J46" i="2"/>
  <c r="I42" i="2"/>
  <c r="J42" i="2"/>
  <c r="I38" i="2"/>
  <c r="J38" i="2"/>
  <c r="I34" i="2"/>
  <c r="J34" i="2"/>
  <c r="I26" i="2"/>
  <c r="J26" i="2"/>
  <c r="I22" i="2"/>
  <c r="J22" i="2"/>
  <c r="I18" i="2"/>
  <c r="J18" i="2"/>
  <c r="I14" i="2"/>
  <c r="J14" i="2"/>
  <c r="I10" i="2"/>
  <c r="J10" i="2"/>
  <c r="I113" i="2"/>
  <c r="J113" i="2"/>
  <c r="I101" i="2"/>
  <c r="J101" i="2"/>
  <c r="I93" i="2"/>
  <c r="J93" i="2"/>
  <c r="I85" i="2"/>
  <c r="J85" i="2"/>
  <c r="I77" i="2"/>
  <c r="J77" i="2"/>
  <c r="I65" i="2"/>
  <c r="J65" i="2"/>
  <c r="I53" i="2"/>
  <c r="J53" i="2"/>
  <c r="I41" i="2"/>
  <c r="J41" i="2"/>
  <c r="I25" i="2"/>
  <c r="J25" i="2"/>
  <c r="I109" i="2"/>
  <c r="J109" i="2"/>
  <c r="I69" i="2"/>
  <c r="I57" i="2"/>
  <c r="J57" i="2"/>
  <c r="I45" i="2"/>
  <c r="J45" i="2"/>
  <c r="I33" i="2"/>
  <c r="J33" i="2"/>
  <c r="I116" i="2"/>
  <c r="J116" i="2"/>
</calcChain>
</file>

<file path=xl/sharedStrings.xml><?xml version="1.0" encoding="utf-8"?>
<sst xmlns="http://schemas.openxmlformats.org/spreadsheetml/2006/main" count="250" uniqueCount="241">
  <si>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</si>
  <si>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</si>
  <si>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</si>
  <si>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</si>
  <si>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</si>
  <si>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</si>
  <si>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</si>
  <si>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</si>
  <si>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</si>
  <si>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</si>
  <si>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</si>
  <si>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</si>
  <si>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</si>
  <si>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</si>
  <si>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</si>
  <si>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</si>
  <si>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</si>
  <si>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</si>
  <si>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</si>
  <si>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</si>
  <si>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</si>
  <si>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</si>
  <si>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</si>
  <si>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</si>
  <si>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</si>
  <si>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</si>
  <si>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</si>
  <si>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</si>
  <si>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</si>
  <si>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</si>
  <si>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</si>
  <si>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</si>
  <si>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</si>
  <si>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</si>
  <si>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</si>
  <si>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</si>
  <si>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</si>
  <si>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</si>
  <si>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</si>
  <si>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</si>
  <si>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</si>
  <si>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</si>
  <si>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</si>
  <si>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лекарственного обеспечения,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</si>
  <si>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</si>
  <si>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</si>
  <si>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</si>
  <si>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  Подпрограмма "Модернизация здравоохранения Липецкой области"</t>
  </si>
  <si>
    <t>0390000000</t>
  </si>
  <si>
    <t xml:space="preserve">      Подпрограмма "Модернизация первичного звена здравоохранения Липецкой области в 2021-2025 годах"</t>
  </si>
  <si>
    <t>03А0000000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</si>
  <si>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</si>
  <si>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</si>
  <si>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</si>
  <si>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</si>
  <si>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</si>
  <si>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</si>
  <si>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</si>
  <si>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</si>
  <si>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</si>
  <si>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</si>
  <si>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</si>
  <si>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</si>
  <si>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</si>
  <si>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</si>
  <si>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</si>
  <si>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</si>
  <si>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</si>
  <si>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</si>
  <si>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  Подпрограмма "Повышение финансового образования в Липецкой области"</t>
  </si>
  <si>
    <t>0560000000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</si>
  <si>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</si>
  <si>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</si>
  <si>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</si>
  <si>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</si>
  <si>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</si>
  <si>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</si>
  <si>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</si>
  <si>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</si>
  <si>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</si>
  <si>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</si>
  <si>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 на 2014-2024 годы"</t>
  </si>
  <si>
    <t>0710000000</t>
  </si>
  <si>
    <t xml:space="preserve">      Подпрограмма "Реализация регионально значимых направлений в сфере сельскохозяйственной кооперации на 2014-2024 годы"</t>
  </si>
  <si>
    <t>0720000000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</si>
  <si>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</si>
  <si>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</si>
  <si>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</si>
  <si>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</si>
  <si>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</si>
  <si>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</si>
  <si>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</si>
  <si>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</si>
  <si>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</si>
  <si>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</si>
  <si>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</si>
  <si>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</si>
  <si>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</si>
  <si>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</si>
  <si>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 в рамках регионального проекта "Чистая вода"</t>
  </si>
  <si>
    <t>0880000000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</si>
  <si>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</si>
  <si>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</si>
  <si>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</si>
  <si>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</si>
  <si>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</si>
  <si>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</si>
  <si>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</si>
  <si>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</si>
  <si>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</si>
  <si>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</si>
  <si>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</si>
  <si>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</si>
  <si>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</si>
  <si>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</si>
  <si>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</si>
  <si>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</si>
  <si>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</si>
  <si>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</si>
  <si>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</si>
  <si>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</si>
  <si>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</si>
  <si>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</si>
  <si>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</si>
  <si>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</si>
  <si>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2014-2024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</si>
  <si>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</si>
  <si>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2014-2024 годы"</t>
  </si>
  <si>
    <t>1120000000</t>
  </si>
  <si>
    <t xml:space="preserve">      Подпрограмма "Развитие инновационной деятельности в Липецкой области на 2014-2024 годы"</t>
  </si>
  <si>
    <t>1130000000</t>
  </si>
  <si>
    <t xml:space="preserve">      Подпрограмма "Развитие малого и среднего предпринимательства в Липецкой области на 2014-2024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</si>
  <si>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</si>
  <si>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</si>
  <si>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</si>
  <si>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</si>
  <si>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</si>
  <si>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</si>
  <si>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</si>
  <si>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</si>
  <si>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</si>
  <si>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</si>
  <si>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</si>
  <si>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области"</t>
  </si>
  <si>
    <t>1320000000</t>
  </si>
  <si>
    <t xml:space="preserve">      Подпрограмма "Поддержка малых форм хозяйствования в Липецкой области"</t>
  </si>
  <si>
    <t>1330000000</t>
  </si>
  <si>
    <t xml:space="preserve">      Подпрограмма "Обеспечение эпизоотического и ветеринарно-санитарного благополучия на территории Липецкой области"</t>
  </si>
  <si>
    <t>1350000000</t>
  </si>
  <si>
    <t xml:space="preserve">      Подпрограмма "Развитие торговли Липецкой области"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</si>
  <si>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</si>
  <si>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области"</t>
  </si>
  <si>
    <t>1390000000</t>
  </si>
  <si>
    <t xml:space="preserve">      Подпрограмма "Развитие мелиорации сельскохозяйственных земель Липецкой области"</t>
  </si>
  <si>
    <t>13А0000000</t>
  </si>
  <si>
    <t xml:space="preserve">      Подпрограмма "Развитие отраслей агропромышленного комплекса Липецкой области"</t>
  </si>
  <si>
    <t>13Б0000000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</si>
  <si>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</si>
  <si>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</si>
  <si>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</si>
  <si>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</si>
  <si>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</si>
  <si>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</si>
  <si>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  Подпрограмма "Расширение использования природного газа в качестве моторного топлива в Липецкой области"</t>
  </si>
  <si>
    <t>1430000000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</si>
  <si>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</si>
  <si>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</si>
  <si>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</si>
  <si>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</si>
  <si>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</si>
  <si>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</si>
  <si>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</si>
  <si>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</si>
  <si>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</si>
  <si>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</si>
  <si>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</si>
  <si>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</si>
  <si>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</si>
  <si>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</si>
  <si>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</si>
  <si>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</si>
  <si>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</si>
  <si>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</si>
  <si>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 в 2014-2024 годах"</t>
  </si>
  <si>
    <t>1710000000</t>
  </si>
  <si>
    <t xml:space="preserve">      Подпрограмма "Лесоразведение на землях иных категорий в 2014-2024 годах"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</si>
  <si>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</si>
  <si>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</si>
  <si>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</si>
  <si>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</si>
  <si>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</si>
  <si>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</si>
  <si>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</si>
  <si>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</si>
  <si>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</si>
  <si>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</si>
  <si>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</si>
  <si>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  Подпрограмма "Использование результатов космической деятельности в интересах социально-экономического развития Липецкой области"</t>
  </si>
  <si>
    <t>1850000000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</si>
  <si>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</si>
  <si>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</si>
  <si>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</si>
  <si>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</si>
  <si>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</si>
  <si>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</si>
  <si>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</si>
  <si>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</si>
  <si>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</si>
  <si>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</si>
  <si>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</si>
  <si>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</si>
  <si>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 xml:space="preserve">    Государственная программа Липецкой области "Комплексное развитие сельских территорий Липецкой области"</t>
  </si>
  <si>
    <t>2100000000</t>
  </si>
  <si>
    <t xml:space="preserve">      Подпрограмма "Создание условий для обеспечения доступным и комфортным жильем сельского населения"</t>
  </si>
  <si>
    <t>2110000000</t>
  </si>
  <si>
    <t xml:space="preserve">      Подпрограмма "Создание и развитие инфраструктуры на сельских территориях"</t>
  </si>
  <si>
    <t>2120000000</t>
  </si>
  <si>
    <t xml:space="preserve">    Непрограммные расходы областного бюджета</t>
  </si>
  <si>
    <t>9900000000</t>
  </si>
  <si>
    <t xml:space="preserve">      Обеспечение деятельности председателя, депутатов (членов) законодательного органа государственной власти Липецкой области, высшего должностного лица Липецкой области (руководителя высшего исполнительного органа государственной власти Липецкой области) и его заместителей</t>
  </si>
  <si>
    <t>9910000000</t>
  </si>
  <si>
    <t xml:space="preserve">      Резервные фонды</t>
  </si>
  <si>
    <t>9930000000</t>
  </si>
  <si>
    <t xml:space="preserve">      Обеспечение деятельности в сфере государственной регистрации актов гражданского состояния</t>
  </si>
  <si>
    <t>9940000000</t>
  </si>
  <si>
    <t xml:space="preserve">      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</si>
  <si>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9950000000</t>
  </si>
  <si>
    <t xml:space="preserve">      Иные непрограммные мероприятия</t>
  </si>
  <si>
    <t>9990000000</t>
  </si>
  <si>
    <t>ВСЕГО РАСХОДОВ:</t>
  </si>
  <si>
    <t>Целевая статья</t>
  </si>
  <si>
    <t>Уточненные назначения в рублях</t>
  </si>
  <si>
    <t>Уточненные назначения на 2021 год              в тыс. руб.</t>
  </si>
  <si>
    <t>Сведения об исполнении бюджета по государственным программам и непрограммным направлениям на 1 июля 2021 года  в сравнении с планом и в сравнении с соответствующим периодом прошлого года</t>
  </si>
  <si>
    <t>Динамика исполнения 2021г к 2020г в процентах</t>
  </si>
  <si>
    <t>Исполнено  на 1 июля 2020г в рублях</t>
  </si>
  <si>
    <t>Исполнено на 1 июля 2020 года  в тыс. руб.</t>
  </si>
  <si>
    <t>Исполнено на 1 июля 2021 года в рублях</t>
  </si>
  <si>
    <t>Исполнено на 1 июля 2021 г            в тыс. руб.</t>
  </si>
  <si>
    <t>Процент исполнения плана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</si>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</sst>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2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</cellStyleXfs>
  <cellXfs count="32">
    <xf numFmtId="0" fontId="0" fillId="0" borderId="0" xfId="0"/>
    <xf numFmtId="0" fontId="0" fillId="0" borderId="0" xfId="0" applyFill="1" applyProtection="1">
      <protection locked="0"/>
    </xf>
    <xf numFmtId="0" fontId="1" fillId="0" borderId="1" xfId="3" applyNumberFormat="1" applyFill="1" applyProtection="1"/>
    <xf numFmtId="0" fontId="1" fillId="0" borderId="1" xfId="2" applyFill="1">
      <alignment wrapText="1"/>
    </xf>
    <xf numFmtId="0" fontId="8" fillId="0" borderId="3" xfId="7" applyNumberFormat="1" applyFont="1" applyFill="1" applyBorder="1" applyProtection="1">
      <alignment horizontal="center" vertical="center" wrapText="1"/>
    </xf>
    <xf numFmtId="0" fontId="8" fillId="0" borderId="3" xfId="13" applyNumberFormat="1" applyFont="1" applyFill="1" applyBorder="1" applyAlignment="1" applyProtection="1">
      <alignment horizontal="center" vertical="center" wrapText="1"/>
    </xf>
    <xf numFmtId="0" fontId="8" fillId="0" borderId="3" xfId="28" applyNumberFormat="1" applyFont="1" applyFill="1" applyBorder="1" applyAlignment="1" applyProtection="1">
      <alignment horizontal="center" vertical="center" wrapText="1"/>
    </xf>
    <xf numFmtId="0" fontId="8" fillId="0" borderId="3" xfId="28" applyNumberFormat="1" applyFont="1" applyFill="1" applyBorder="1" applyProtection="1">
      <alignment horizontal="center" vertical="center" wrapText="1"/>
    </xf>
    <xf numFmtId="0" fontId="8" fillId="0" borderId="3" xfId="29" applyNumberFormat="1" applyFont="1" applyFill="1" applyBorder="1" applyProtection="1">
      <alignment horizontal="center" vertical="center" wrapText="1"/>
    </xf>
    <xf numFmtId="0" fontId="8" fillId="0" borderId="3" xfId="29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4" xfId="8" applyNumberFormat="1" applyFont="1" applyFill="1" applyBorder="1" applyAlignment="1" applyProtection="1">
      <alignment horizontal="left" vertical="center" wrapText="1" indent="1"/>
    </xf>
    <xf numFmtId="1" fontId="8" fillId="0" borderId="4" xfId="9" applyNumberFormat="1" applyFont="1" applyFill="1" applyBorder="1" applyAlignment="1" applyProtection="1">
      <alignment horizontal="center" vertical="center" shrinkToFit="1"/>
    </xf>
    <xf numFmtId="4" fontId="8" fillId="0" borderId="4" xfId="10" applyNumberFormat="1" applyFont="1" applyFill="1" applyBorder="1" applyAlignment="1" applyProtection="1">
      <alignment horizontal="right" vertical="center" shrinkToFit="1"/>
    </xf>
    <xf numFmtId="164" fontId="8" fillId="0" borderId="4" xfId="10" applyNumberFormat="1" applyFont="1" applyFill="1" applyBorder="1" applyAlignment="1" applyProtection="1">
      <alignment horizontal="right" vertical="center" shrinkToFit="1"/>
    </xf>
    <xf numFmtId="164" fontId="9" fillId="0" borderId="4" xfId="0" applyNumberFormat="1" applyFont="1" applyFill="1" applyBorder="1" applyAlignment="1" applyProtection="1">
      <alignment vertical="center"/>
      <protection locked="0"/>
    </xf>
    <xf numFmtId="164" fontId="9" fillId="0" borderId="4" xfId="0" applyNumberFormat="1" applyFont="1" applyFill="1" applyBorder="1" applyAlignment="1" applyProtection="1">
      <alignment horizontal="center" vertical="center"/>
      <protection locked="0"/>
    </xf>
    <xf numFmtId="4" fontId="8" fillId="0" borderId="4" xfId="30" applyNumberFormat="1" applyFont="1" applyFill="1" applyBorder="1" applyAlignment="1" applyProtection="1">
      <alignment horizontal="right" vertical="center" shrinkToFit="1"/>
    </xf>
    <xf numFmtId="4" fontId="10" fillId="0" borderId="4" xfId="13" applyNumberFormat="1" applyFont="1" applyFill="1" applyBorder="1" applyAlignment="1" applyProtection="1">
      <alignment horizontal="center" vertical="center" shrinkToFit="1"/>
    </xf>
    <xf numFmtId="164" fontId="11" fillId="0" borderId="4" xfId="0" applyNumberFormat="1" applyFont="1" applyFill="1" applyBorder="1" applyAlignment="1" applyProtection="1">
      <alignment horizontal="center" vertical="center"/>
      <protection locked="0"/>
    </xf>
    <xf numFmtId="164" fontId="10" fillId="0" borderId="4" xfId="10" applyNumberFormat="1" applyFont="1" applyFill="1" applyBorder="1" applyAlignment="1" applyProtection="1">
      <alignment horizontal="center" vertical="center" shrinkToFit="1"/>
    </xf>
    <xf numFmtId="4" fontId="10" fillId="0" borderId="4" xfId="31" applyNumberFormat="1" applyFont="1" applyFill="1" applyBorder="1" applyAlignment="1" applyProtection="1">
      <alignment horizontal="center" vertical="center" shrinkToFit="1"/>
    </xf>
    <xf numFmtId="0" fontId="8" fillId="0" borderId="4" xfId="29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Protection="1">
      <protection locked="0"/>
    </xf>
    <xf numFmtId="0" fontId="10" fillId="0" borderId="4" xfId="12" applyNumberFormat="1" applyFont="1" applyFill="1" applyBorder="1" applyAlignment="1" applyProtection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" fillId="0" borderId="1" xfId="27" applyNumberFormat="1" applyFill="1" applyProtection="1">
      <alignment horizontal="right"/>
    </xf>
    <xf numFmtId="0" fontId="1" fillId="0" borderId="1" xfId="27" applyFill="1">
      <alignment horizontal="right"/>
    </xf>
    <xf numFmtId="0" fontId="6" fillId="0" borderId="0" xfId="1" applyNumberFormat="1" applyFill="1" applyProtection="1">
      <alignment horizontal="right"/>
    </xf>
    <xf numFmtId="0" fontId="1" fillId="0" borderId="1" xfId="2" applyNumberFormat="1" applyFill="1" applyProtection="1">
      <alignment wrapText="1"/>
    </xf>
    <xf numFmtId="0" fontId="7" fillId="0" borderId="1" xfId="26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/>
      <protection locked="0"/>
    </xf>
  </cellXfs>
  <cellStyles count="32">
    <cellStyle name="br" xfId="18" xr:uid="{00000000-0005-0000-0000-000000000000}"/>
    <cellStyle name="col" xfId="17" xr:uid="{00000000-0005-0000-0000-000001000000}"/>
    <cellStyle name="dtrow" xfId="1" xr:uid="{00000000-0005-0000-0000-000002000000}"/>
    <cellStyle name="style0" xfId="19" xr:uid="{00000000-0005-0000-0000-000003000000}"/>
    <cellStyle name="td" xfId="20" xr:uid="{00000000-0005-0000-0000-000004000000}"/>
    <cellStyle name="tr" xfId="16" xr:uid="{00000000-0005-0000-0000-000005000000}"/>
    <cellStyle name="xl21" xfId="21" xr:uid="{00000000-0005-0000-0000-000006000000}"/>
    <cellStyle name="xl22" xfId="7" xr:uid="{00000000-0005-0000-0000-000007000000}"/>
    <cellStyle name="xl23" xfId="22" xr:uid="{00000000-0005-0000-0000-000008000000}"/>
    <cellStyle name="xl24" xfId="3" xr:uid="{00000000-0005-0000-0000-000009000000}"/>
    <cellStyle name="xl25" xfId="9" xr:uid="{00000000-0005-0000-0000-00000A000000}"/>
    <cellStyle name="xl26" xfId="12" xr:uid="{00000000-0005-0000-0000-00000B000000}"/>
    <cellStyle name="xl27" xfId="23" xr:uid="{00000000-0005-0000-0000-00000C000000}"/>
    <cellStyle name="xl28" xfId="13" xr:uid="{00000000-0005-0000-0000-00000D000000}"/>
    <cellStyle name="xl29" xfId="2" xr:uid="{00000000-0005-0000-0000-00000E000000}"/>
    <cellStyle name="xl30" xfId="15" xr:uid="{00000000-0005-0000-0000-00000F000000}"/>
    <cellStyle name="xl31" xfId="24" xr:uid="{00000000-0005-0000-0000-000010000000}"/>
    <cellStyle name="xl32" xfId="14" xr:uid="{00000000-0005-0000-0000-000011000000}"/>
    <cellStyle name="xl33" xfId="4" xr:uid="{00000000-0005-0000-0000-000012000000}"/>
    <cellStyle name="xl34" xfId="5" xr:uid="{00000000-0005-0000-0000-000013000000}"/>
    <cellStyle name="xl35" xfId="6" xr:uid="{00000000-0005-0000-0000-000014000000}"/>
    <cellStyle name="xl36" xfId="25" xr:uid="{00000000-0005-0000-0000-000015000000}"/>
    <cellStyle name="xl37" xfId="8" xr:uid="{00000000-0005-0000-0000-000016000000}"/>
    <cellStyle name="xl38" xfId="10" xr:uid="{00000000-0005-0000-0000-000017000000}"/>
    <cellStyle name="xl39" xfId="11" xr:uid="{00000000-0005-0000-0000-000018000000}"/>
    <cellStyle name="xl41" xfId="31" xr:uid="{00000000-0005-0000-0000-000019000000}"/>
    <cellStyle name="xl43" xfId="28" xr:uid="{00000000-0005-0000-0000-00001A000000}"/>
    <cellStyle name="xl53" xfId="29" xr:uid="{00000000-0005-0000-0000-00001B000000}"/>
    <cellStyle name="xl58" xfId="26" xr:uid="{00000000-0005-0000-0000-00001C000000}"/>
    <cellStyle name="xl59" xfId="27" xr:uid="{00000000-0005-0000-0000-00001D000000}"/>
    <cellStyle name="xl64" xfId="30" xr:uid="{00000000-0005-0000-0000-00001E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showGridLines="0" tabSelected="1" zoomScaleNormal="100" zoomScaleSheetLayoutView="100" workbookViewId="0">
      <pane ySplit="5" topLeftCell="A6" activePane="bottomLeft" state="frozen"/>
      <selection pane="bottomLeft" activeCell="A5" sqref="A5"/>
    </sheetView>
  </sheetViews>
  <sheetFormatPr defaultRowHeight="15.75" x14ac:dyDescent="0.25"/>
  <cols>
    <col min="1" max="1" width="38.85546875" style="10" customWidth="1"/>
    <col min="2" max="2" width="15.28515625" style="1" customWidth="1"/>
    <col min="3" max="3" width="19.85546875" style="1" hidden="1" customWidth="1"/>
    <col min="4" max="4" width="16" style="1" customWidth="1"/>
    <col min="5" max="5" width="18.140625" style="1" hidden="1" customWidth="1"/>
    <col min="6" max="6" width="17.28515625" style="1" customWidth="1"/>
    <col min="7" max="7" width="18.140625" style="1" hidden="1" customWidth="1"/>
    <col min="8" max="8" width="15.85546875" style="1" customWidth="1"/>
    <col min="9" max="9" width="15" style="1" customWidth="1"/>
    <col min="10" max="10" width="15.7109375" style="23" customWidth="1"/>
    <col min="11" max="16384" width="9.140625" style="1"/>
  </cols>
  <sheetData>
    <row r="1" spans="1:10" ht="6" customHeight="1" x14ac:dyDescent="0.25">
      <c r="A1" s="28"/>
      <c r="B1" s="28"/>
      <c r="C1" s="28"/>
      <c r="D1" s="28"/>
      <c r="E1" s="28"/>
      <c r="F1" s="28"/>
      <c r="G1" s="28"/>
    </row>
    <row r="2" spans="1:10" ht="3" customHeight="1" x14ac:dyDescent="0.25">
      <c r="A2" s="29"/>
      <c r="B2" s="29"/>
      <c r="C2" s="29"/>
      <c r="D2" s="29"/>
      <c r="E2" s="29"/>
      <c r="F2" s="3"/>
      <c r="G2" s="2"/>
    </row>
    <row r="3" spans="1:10" ht="43.5" customHeight="1" x14ac:dyDescent="0.25">
      <c r="A3" s="30" t="s">
        <v>233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</row>
    <row r="5" spans="1:10" ht="72" customHeight="1" x14ac:dyDescent="0.25">
      <c r="A5" s="4" t="s">
        <v>0</v>
      </c>
      <c r="B5" s="5" t="s">
        <v>230</v>
      </c>
      <c r="C5" s="8" t="s">
        <v>235</v>
      </c>
      <c r="D5" s="8" t="s">
        <v>236</v>
      </c>
      <c r="E5" s="6" t="s">
        <v>231</v>
      </c>
      <c r="F5" s="7" t="s">
        <v>232</v>
      </c>
      <c r="G5" s="8" t="s">
        <v>237</v>
      </c>
      <c r="H5" s="8" t="s">
        <v>238</v>
      </c>
      <c r="I5" s="9" t="s">
        <v>239</v>
      </c>
      <c r="J5" s="22" t="s">
        <v>234</v>
      </c>
    </row>
    <row r="6" spans="1:10" ht="78.75" x14ac:dyDescent="0.25">
      <c r="A6" s="11" t="s">
        <v>1</v>
      </c>
      <c r="B6" s="12" t="s">
        <v>2</v>
      </c>
      <c r="C6" s="17">
        <v>5147798094.1099997</v>
      </c>
      <c r="D6" s="16">
        <f>C6/1000</f>
        <v>5147798.0941099999</v>
      </c>
      <c r="E6" s="13">
        <v>13664313951.66</v>
      </c>
      <c r="F6" s="14">
        <f>E6/1000</f>
        <v>13664313.95166</v>
      </c>
      <c r="G6" s="13">
        <v>6512795414.3800001</v>
      </c>
      <c r="H6" s="15">
        <f>G6/1000</f>
        <v>6512795.41438</v>
      </c>
      <c r="I6" s="16">
        <f>H6/F6*100</f>
        <v>47.662805739243112</v>
      </c>
      <c r="J6" s="16">
        <f>H6/D6*100</f>
        <v>126.51613943118323</v>
      </c>
    </row>
    <row r="7" spans="1:10" ht="47.25" x14ac:dyDescent="0.25">
      <c r="A7" s="11" t="s">
        <v>3</v>
      </c>
      <c r="B7" s="12" t="s">
        <v>4</v>
      </c>
      <c r="C7" s="17">
        <v>1927684834.1400001</v>
      </c>
      <c r="D7" s="16">
        <f t="shared" ref="D7:D70" si="0">C7/1000</f>
        <v>1927684.8341400002</v>
      </c>
      <c r="E7" s="13">
        <v>4165365737</v>
      </c>
      <c r="F7" s="14">
        <f t="shared" ref="F7:F70" si="1">E7/1000</f>
        <v>4165365.7370000002</v>
      </c>
      <c r="G7" s="13">
        <v>2226121379.6599998</v>
      </c>
      <c r="H7" s="15">
        <f t="shared" ref="H7:H70" si="2">G7/1000</f>
        <v>2226121.3796599996</v>
      </c>
      <c r="I7" s="16">
        <f t="shared" ref="I7:I70" si="3">H7/F7*100</f>
        <v>53.443599439200931</v>
      </c>
      <c r="J7" s="16">
        <f t="shared" ref="J7:J70" si="4">H7/D7*100</f>
        <v>115.48160468114806</v>
      </c>
    </row>
    <row r="8" spans="1:10" ht="78.75" x14ac:dyDescent="0.25">
      <c r="A8" s="11" t="s">
        <v>5</v>
      </c>
      <c r="B8" s="12" t="s">
        <v>6</v>
      </c>
      <c r="C8" s="17">
        <v>978163630</v>
      </c>
      <c r="D8" s="16">
        <f t="shared" si="0"/>
        <v>978163.63</v>
      </c>
      <c r="E8" s="13">
        <v>2040173400</v>
      </c>
      <c r="F8" s="14">
        <f t="shared" si="1"/>
        <v>2040173.4</v>
      </c>
      <c r="G8" s="13">
        <v>929439285.79999995</v>
      </c>
      <c r="H8" s="15">
        <f t="shared" si="2"/>
        <v>929439.28579999995</v>
      </c>
      <c r="I8" s="16">
        <f t="shared" si="3"/>
        <v>45.556876969379175</v>
      </c>
      <c r="J8" s="16">
        <f t="shared" si="4"/>
        <v>95.018794125477754</v>
      </c>
    </row>
    <row r="9" spans="1:10" ht="141.75" x14ac:dyDescent="0.25">
      <c r="A9" s="11" t="s">
        <v>7</v>
      </c>
      <c r="B9" s="12" t="s">
        <v>8</v>
      </c>
      <c r="C9" s="17">
        <v>2284000</v>
      </c>
      <c r="D9" s="16">
        <f t="shared" si="0"/>
        <v>2284</v>
      </c>
      <c r="E9" s="13">
        <v>42067600</v>
      </c>
      <c r="F9" s="14">
        <f t="shared" si="1"/>
        <v>42067.6</v>
      </c>
      <c r="G9" s="13">
        <v>254200</v>
      </c>
      <c r="H9" s="15">
        <f t="shared" si="2"/>
        <v>254.2</v>
      </c>
      <c r="I9" s="16">
        <f t="shared" si="3"/>
        <v>0.60426551550361807</v>
      </c>
      <c r="J9" s="16">
        <f t="shared" si="4"/>
        <v>11.129597197898423</v>
      </c>
    </row>
    <row r="10" spans="1:10" ht="47.25" x14ac:dyDescent="0.25">
      <c r="A10" s="11" t="s">
        <v>9</v>
      </c>
      <c r="B10" s="12" t="s">
        <v>10</v>
      </c>
      <c r="C10" s="17">
        <v>1978657707.8299999</v>
      </c>
      <c r="D10" s="16">
        <f t="shared" si="0"/>
        <v>1978657.70783</v>
      </c>
      <c r="E10" s="13">
        <v>6535064491.2200003</v>
      </c>
      <c r="F10" s="14">
        <f t="shared" si="1"/>
        <v>6535064.4912200002</v>
      </c>
      <c r="G10" s="13">
        <v>3082266992.1599998</v>
      </c>
      <c r="H10" s="15">
        <f t="shared" si="2"/>
        <v>3082266.9921599999</v>
      </c>
      <c r="I10" s="16">
        <f t="shared" si="3"/>
        <v>47.165058528513256</v>
      </c>
      <c r="J10" s="16">
        <f t="shared" si="4"/>
        <v>155.77565437229322</v>
      </c>
    </row>
    <row r="11" spans="1:10" ht="63" x14ac:dyDescent="0.25">
      <c r="A11" s="11" t="s">
        <v>11</v>
      </c>
      <c r="B11" s="12" t="s">
        <v>12</v>
      </c>
      <c r="C11" s="17">
        <v>4985875.6900000004</v>
      </c>
      <c r="D11" s="16">
        <f t="shared" si="0"/>
        <v>4985.8756900000008</v>
      </c>
      <c r="E11" s="13">
        <v>353535750</v>
      </c>
      <c r="F11" s="14">
        <f t="shared" si="1"/>
        <v>353535.75</v>
      </c>
      <c r="G11" s="13">
        <v>18202352.73</v>
      </c>
      <c r="H11" s="15">
        <f t="shared" si="2"/>
        <v>18202.352729999999</v>
      </c>
      <c r="I11" s="16">
        <f t="shared" si="3"/>
        <v>5.1486597126316074</v>
      </c>
      <c r="J11" s="16">
        <f t="shared" si="4"/>
        <v>365.07835055951819</v>
      </c>
    </row>
    <row r="12" spans="1:10" ht="29.25" customHeight="1" x14ac:dyDescent="0.25">
      <c r="A12" s="11" t="s">
        <v>13</v>
      </c>
      <c r="B12" s="12" t="s">
        <v>14</v>
      </c>
      <c r="C12" s="17">
        <v>8163262.6699999999</v>
      </c>
      <c r="D12" s="16">
        <f t="shared" si="0"/>
        <v>8163.2626700000001</v>
      </c>
      <c r="E12" s="13">
        <v>31025334.440000001</v>
      </c>
      <c r="F12" s="14">
        <f t="shared" si="1"/>
        <v>31025.334440000002</v>
      </c>
      <c r="G12" s="13">
        <v>3032202.59</v>
      </c>
      <c r="H12" s="15">
        <f t="shared" si="2"/>
        <v>3032.2025899999999</v>
      </c>
      <c r="I12" s="16">
        <f t="shared" si="3"/>
        <v>9.7733115362994276</v>
      </c>
      <c r="J12" s="16">
        <f t="shared" si="4"/>
        <v>37.144493722385633</v>
      </c>
    </row>
    <row r="13" spans="1:10" ht="31.5" x14ac:dyDescent="0.25">
      <c r="A13" s="11" t="s">
        <v>15</v>
      </c>
      <c r="B13" s="12" t="s">
        <v>16</v>
      </c>
      <c r="C13" s="17">
        <v>235238834.47999999</v>
      </c>
      <c r="D13" s="16">
        <f t="shared" si="0"/>
        <v>235238.83447999999</v>
      </c>
      <c r="E13" s="13">
        <v>471222710</v>
      </c>
      <c r="F13" s="14">
        <f t="shared" si="1"/>
        <v>471222.71</v>
      </c>
      <c r="G13" s="13">
        <v>238584598.13</v>
      </c>
      <c r="H13" s="15">
        <f t="shared" si="2"/>
        <v>238584.59813</v>
      </c>
      <c r="I13" s="16">
        <f t="shared" si="3"/>
        <v>50.630963463114917</v>
      </c>
      <c r="J13" s="16">
        <f t="shared" si="4"/>
        <v>101.42228372173152</v>
      </c>
    </row>
    <row r="14" spans="1:10" ht="78.75" x14ac:dyDescent="0.25">
      <c r="A14" s="11" t="s">
        <v>17</v>
      </c>
      <c r="B14" s="12" t="s">
        <v>18</v>
      </c>
      <c r="C14" s="17">
        <v>12619949.300000001</v>
      </c>
      <c r="D14" s="16">
        <f t="shared" si="0"/>
        <v>12619.9493</v>
      </c>
      <c r="E14" s="13">
        <v>25858929</v>
      </c>
      <c r="F14" s="14">
        <f t="shared" si="1"/>
        <v>25858.929</v>
      </c>
      <c r="G14" s="13">
        <v>14894403.310000001</v>
      </c>
      <c r="H14" s="15">
        <f t="shared" si="2"/>
        <v>14894.40331</v>
      </c>
      <c r="I14" s="16">
        <f t="shared" si="3"/>
        <v>57.598685970327693</v>
      </c>
      <c r="J14" s="16">
        <f t="shared" si="4"/>
        <v>118.02268738116086</v>
      </c>
    </row>
    <row r="15" spans="1:10" ht="63" x14ac:dyDescent="0.25">
      <c r="A15" s="11" t="s">
        <v>19</v>
      </c>
      <c r="B15" s="12" t="s">
        <v>20</v>
      </c>
      <c r="C15" s="17">
        <v>337499641.80000001</v>
      </c>
      <c r="D15" s="16">
        <f t="shared" si="0"/>
        <v>337499.64179999998</v>
      </c>
      <c r="E15" s="13">
        <v>814949234</v>
      </c>
      <c r="F15" s="14">
        <f t="shared" si="1"/>
        <v>814949.23400000005</v>
      </c>
      <c r="G15" s="13">
        <v>284500485.61000001</v>
      </c>
      <c r="H15" s="15">
        <f t="shared" si="2"/>
        <v>284500.48561000003</v>
      </c>
      <c r="I15" s="16">
        <f t="shared" si="3"/>
        <v>34.910209586134791</v>
      </c>
      <c r="J15" s="16">
        <f t="shared" si="4"/>
        <v>84.296529647457547</v>
      </c>
    </row>
    <row r="16" spans="1:10" ht="47.25" x14ac:dyDescent="0.25">
      <c r="A16" s="11" t="s">
        <v>21</v>
      </c>
      <c r="B16" s="12" t="s">
        <v>22</v>
      </c>
      <c r="C16" s="17">
        <v>318221671.44</v>
      </c>
      <c r="D16" s="16">
        <f t="shared" si="0"/>
        <v>318221.67144000001</v>
      </c>
      <c r="E16" s="13">
        <v>769953289.39999998</v>
      </c>
      <c r="F16" s="14">
        <f t="shared" si="1"/>
        <v>769953.28940000001</v>
      </c>
      <c r="G16" s="13">
        <v>267858495.11000001</v>
      </c>
      <c r="H16" s="15">
        <f t="shared" si="2"/>
        <v>267858.49511000002</v>
      </c>
      <c r="I16" s="16">
        <f t="shared" si="3"/>
        <v>34.788927951555813</v>
      </c>
      <c r="J16" s="16">
        <f t="shared" si="4"/>
        <v>84.173555464623391</v>
      </c>
    </row>
    <row r="17" spans="1:10" ht="47.25" x14ac:dyDescent="0.25">
      <c r="A17" s="11" t="s">
        <v>23</v>
      </c>
      <c r="B17" s="12" t="s">
        <v>24</v>
      </c>
      <c r="C17" s="17">
        <v>151446.73000000001</v>
      </c>
      <c r="D17" s="16">
        <f t="shared" si="0"/>
        <v>151.44673</v>
      </c>
      <c r="E17" s="13">
        <v>2170607.6</v>
      </c>
      <c r="F17" s="14">
        <f t="shared" si="1"/>
        <v>2170.6076000000003</v>
      </c>
      <c r="G17" s="13">
        <v>0</v>
      </c>
      <c r="H17" s="15">
        <f t="shared" si="2"/>
        <v>0</v>
      </c>
      <c r="I17" s="16">
        <f t="shared" si="3"/>
        <v>0</v>
      </c>
      <c r="J17" s="16">
        <f t="shared" si="4"/>
        <v>0</v>
      </c>
    </row>
    <row r="18" spans="1:10" ht="78.75" x14ac:dyDescent="0.25">
      <c r="A18" s="11" t="s">
        <v>25</v>
      </c>
      <c r="B18" s="12" t="s">
        <v>26</v>
      </c>
      <c r="C18" s="17">
        <v>11956948.630000001</v>
      </c>
      <c r="D18" s="16">
        <f t="shared" si="0"/>
        <v>11956.948630000001</v>
      </c>
      <c r="E18" s="13">
        <v>29906637</v>
      </c>
      <c r="F18" s="14">
        <f t="shared" si="1"/>
        <v>29906.636999999999</v>
      </c>
      <c r="G18" s="13">
        <v>10302362.4</v>
      </c>
      <c r="H18" s="15">
        <f t="shared" si="2"/>
        <v>10302.3624</v>
      </c>
      <c r="I18" s="16">
        <f t="shared" si="3"/>
        <v>34.448414912047788</v>
      </c>
      <c r="J18" s="16">
        <f t="shared" si="4"/>
        <v>86.162136501543202</v>
      </c>
    </row>
    <row r="19" spans="1:10" ht="31.5" x14ac:dyDescent="0.25">
      <c r="A19" s="11" t="s">
        <v>27</v>
      </c>
      <c r="B19" s="12" t="s">
        <v>28</v>
      </c>
      <c r="C19" s="17">
        <v>7169575</v>
      </c>
      <c r="D19" s="16">
        <f t="shared" si="0"/>
        <v>7169.5749999999998</v>
      </c>
      <c r="E19" s="13">
        <v>12918700</v>
      </c>
      <c r="F19" s="14">
        <f t="shared" si="1"/>
        <v>12918.7</v>
      </c>
      <c r="G19" s="13">
        <v>6339628.0999999996</v>
      </c>
      <c r="H19" s="15">
        <f t="shared" si="2"/>
        <v>6339.6280999999999</v>
      </c>
      <c r="I19" s="16">
        <f t="shared" si="3"/>
        <v>49.073266659958044</v>
      </c>
      <c r="J19" s="16">
        <f t="shared" si="4"/>
        <v>88.424043266162926</v>
      </c>
    </row>
    <row r="20" spans="1:10" ht="63" x14ac:dyDescent="0.25">
      <c r="A20" s="11" t="s">
        <v>29</v>
      </c>
      <c r="B20" s="12" t="s">
        <v>30</v>
      </c>
      <c r="C20" s="17">
        <v>5988704711.5799999</v>
      </c>
      <c r="D20" s="16">
        <f t="shared" si="0"/>
        <v>5988704.7115799999</v>
      </c>
      <c r="E20" s="13">
        <v>12989799803.469999</v>
      </c>
      <c r="F20" s="14">
        <f t="shared" si="1"/>
        <v>12989799.803469999</v>
      </c>
      <c r="G20" s="13">
        <v>5478519272.2799997</v>
      </c>
      <c r="H20" s="15">
        <f t="shared" si="2"/>
        <v>5478519.2722800002</v>
      </c>
      <c r="I20" s="16">
        <f t="shared" si="3"/>
        <v>42.175548162154961</v>
      </c>
      <c r="J20" s="16">
        <f t="shared" si="4"/>
        <v>91.480871676416371</v>
      </c>
    </row>
    <row r="21" spans="1:10" ht="78.75" x14ac:dyDescent="0.25">
      <c r="A21" s="11" t="s">
        <v>31</v>
      </c>
      <c r="B21" s="12" t="s">
        <v>32</v>
      </c>
      <c r="C21" s="17">
        <v>3031039252.79</v>
      </c>
      <c r="D21" s="16">
        <f t="shared" si="0"/>
        <v>3031039.2527899998</v>
      </c>
      <c r="E21" s="13">
        <v>5945877780.6999998</v>
      </c>
      <c r="F21" s="14">
        <f t="shared" si="1"/>
        <v>5945877.7807</v>
      </c>
      <c r="G21" s="13">
        <v>2963582658.6199999</v>
      </c>
      <c r="H21" s="15">
        <f t="shared" si="2"/>
        <v>2963582.6586199999</v>
      </c>
      <c r="I21" s="16">
        <f t="shared" si="3"/>
        <v>49.842643389671245</v>
      </c>
      <c r="J21" s="16">
        <f t="shared" si="4"/>
        <v>97.774473091765216</v>
      </c>
    </row>
    <row r="22" spans="1:10" ht="126" x14ac:dyDescent="0.25">
      <c r="A22" s="11" t="s">
        <v>33</v>
      </c>
      <c r="B22" s="12" t="s">
        <v>34</v>
      </c>
      <c r="C22" s="17">
        <v>1757709434.6400001</v>
      </c>
      <c r="D22" s="16">
        <f t="shared" si="0"/>
        <v>1757709.4346400001</v>
      </c>
      <c r="E22" s="13">
        <v>4104817276.9000001</v>
      </c>
      <c r="F22" s="14">
        <f t="shared" si="1"/>
        <v>4104817.2768999999</v>
      </c>
      <c r="G22" s="13">
        <v>1517874406.3299999</v>
      </c>
      <c r="H22" s="15">
        <f t="shared" si="2"/>
        <v>1517874.4063299999</v>
      </c>
      <c r="I22" s="16">
        <f t="shared" si="3"/>
        <v>36.977879986811843</v>
      </c>
      <c r="J22" s="16">
        <f t="shared" si="4"/>
        <v>86.355251693854555</v>
      </c>
    </row>
    <row r="23" spans="1:10" ht="31.5" x14ac:dyDescent="0.25">
      <c r="A23" s="11" t="s">
        <v>35</v>
      </c>
      <c r="B23" s="12" t="s">
        <v>36</v>
      </c>
      <c r="C23" s="17">
        <v>80642737.810000002</v>
      </c>
      <c r="D23" s="16">
        <f t="shared" si="0"/>
        <v>80642.737810000006</v>
      </c>
      <c r="E23" s="13">
        <v>319966205.04000002</v>
      </c>
      <c r="F23" s="14">
        <f t="shared" si="1"/>
        <v>319966.20504000003</v>
      </c>
      <c r="G23" s="13">
        <v>70952146.930000007</v>
      </c>
      <c r="H23" s="15">
        <f t="shared" si="2"/>
        <v>70952.146930000003</v>
      </c>
      <c r="I23" s="16">
        <f t="shared" si="3"/>
        <v>22.174887788893219</v>
      </c>
      <c r="J23" s="16">
        <f t="shared" si="4"/>
        <v>87.983306193259807</v>
      </c>
    </row>
    <row r="24" spans="1:10" ht="63" x14ac:dyDescent="0.25">
      <c r="A24" s="11" t="s">
        <v>37</v>
      </c>
      <c r="B24" s="12" t="s">
        <v>38</v>
      </c>
      <c r="C24" s="17">
        <v>106546352.94</v>
      </c>
      <c r="D24" s="16">
        <f t="shared" si="0"/>
        <v>106546.35294</v>
      </c>
      <c r="E24" s="13">
        <v>274325136.5</v>
      </c>
      <c r="F24" s="14">
        <f t="shared" si="1"/>
        <v>274325.13650000002</v>
      </c>
      <c r="G24" s="13">
        <v>121907361.03</v>
      </c>
      <c r="H24" s="15">
        <f t="shared" si="2"/>
        <v>121907.36103</v>
      </c>
      <c r="I24" s="16">
        <f t="shared" si="3"/>
        <v>44.439004965190271</v>
      </c>
      <c r="J24" s="16">
        <f t="shared" si="4"/>
        <v>114.41720684578507</v>
      </c>
    </row>
    <row r="25" spans="1:10" ht="63" x14ac:dyDescent="0.25">
      <c r="A25" s="11" t="s">
        <v>39</v>
      </c>
      <c r="B25" s="12" t="s">
        <v>40</v>
      </c>
      <c r="C25" s="17">
        <v>103347632.78</v>
      </c>
      <c r="D25" s="16">
        <f t="shared" si="0"/>
        <v>103347.63278</v>
      </c>
      <c r="E25" s="13">
        <v>244801179.33000001</v>
      </c>
      <c r="F25" s="14">
        <f t="shared" si="1"/>
        <v>244801.17933000001</v>
      </c>
      <c r="G25" s="13">
        <v>77055512.719999999</v>
      </c>
      <c r="H25" s="15">
        <f t="shared" si="2"/>
        <v>77055.512719999999</v>
      </c>
      <c r="I25" s="16">
        <f t="shared" si="3"/>
        <v>31.476773490591171</v>
      </c>
      <c r="J25" s="16">
        <f t="shared" si="4"/>
        <v>74.559533341253186</v>
      </c>
    </row>
    <row r="26" spans="1:10" ht="47.25" x14ac:dyDescent="0.25">
      <c r="A26" s="11" t="s">
        <v>41</v>
      </c>
      <c r="B26" s="12" t="s">
        <v>42</v>
      </c>
      <c r="C26" s="17">
        <v>315516623.56999999</v>
      </c>
      <c r="D26" s="16">
        <f t="shared" si="0"/>
        <v>315516.62357</v>
      </c>
      <c r="E26" s="13">
        <v>280120239</v>
      </c>
      <c r="F26" s="14">
        <f t="shared" si="1"/>
        <v>280120.239</v>
      </c>
      <c r="G26" s="13">
        <v>110924010</v>
      </c>
      <c r="H26" s="15">
        <f t="shared" si="2"/>
        <v>110924.01</v>
      </c>
      <c r="I26" s="16">
        <f t="shared" si="3"/>
        <v>39.598713179735647</v>
      </c>
      <c r="J26" s="16">
        <f t="shared" si="4"/>
        <v>35.156312445575658</v>
      </c>
    </row>
    <row r="27" spans="1:10" ht="63" x14ac:dyDescent="0.25">
      <c r="A27" s="11" t="s">
        <v>43</v>
      </c>
      <c r="B27" s="12" t="s">
        <v>44</v>
      </c>
      <c r="C27" s="17">
        <v>574191097.85000002</v>
      </c>
      <c r="D27" s="16">
        <f t="shared" si="0"/>
        <v>574191.09785000002</v>
      </c>
      <c r="E27" s="13">
        <v>848404586</v>
      </c>
      <c r="F27" s="14">
        <f t="shared" si="1"/>
        <v>848404.58600000001</v>
      </c>
      <c r="G27" s="13">
        <v>586573179.47000003</v>
      </c>
      <c r="H27" s="15">
        <f t="shared" si="2"/>
        <v>586573.17946999997</v>
      </c>
      <c r="I27" s="16">
        <f t="shared" si="3"/>
        <v>69.138379158879275</v>
      </c>
      <c r="J27" s="16">
        <f t="shared" si="4"/>
        <v>102.15643914828414</v>
      </c>
    </row>
    <row r="28" spans="1:10" ht="47.25" x14ac:dyDescent="0.25">
      <c r="A28" s="11" t="s">
        <v>45</v>
      </c>
      <c r="B28" s="12" t="s">
        <v>46</v>
      </c>
      <c r="C28" s="17">
        <v>19711579.199999999</v>
      </c>
      <c r="D28" s="16">
        <f t="shared" si="0"/>
        <v>19711.5792</v>
      </c>
      <c r="E28" s="13">
        <v>142031400</v>
      </c>
      <c r="F28" s="14">
        <f t="shared" si="1"/>
        <v>142031.4</v>
      </c>
      <c r="G28" s="13">
        <v>16938789.850000001</v>
      </c>
      <c r="H28" s="15">
        <f t="shared" si="2"/>
        <v>16938.789850000001</v>
      </c>
      <c r="I28" s="16">
        <f t="shared" si="3"/>
        <v>11.926088069257926</v>
      </c>
      <c r="J28" s="16">
        <f t="shared" si="4"/>
        <v>85.933195296701541</v>
      </c>
    </row>
    <row r="29" spans="1:10" ht="47.25" x14ac:dyDescent="0.25">
      <c r="A29" s="11" t="s">
        <v>47</v>
      </c>
      <c r="B29" s="12" t="s">
        <v>48</v>
      </c>
      <c r="C29" s="17"/>
      <c r="D29" s="16">
        <f t="shared" si="0"/>
        <v>0</v>
      </c>
      <c r="E29" s="13">
        <v>19600000</v>
      </c>
      <c r="F29" s="14">
        <f t="shared" si="1"/>
        <v>19600</v>
      </c>
      <c r="G29" s="13">
        <v>0</v>
      </c>
      <c r="H29" s="15">
        <f t="shared" si="2"/>
        <v>0</v>
      </c>
      <c r="I29" s="16">
        <f t="shared" si="3"/>
        <v>0</v>
      </c>
      <c r="J29" s="16" t="s">
        <v>240</v>
      </c>
    </row>
    <row r="30" spans="1:10" ht="63" x14ac:dyDescent="0.25">
      <c r="A30" s="11" t="s">
        <v>49</v>
      </c>
      <c r="B30" s="12" t="s">
        <v>50</v>
      </c>
      <c r="C30" s="17"/>
      <c r="D30" s="16">
        <f t="shared" si="0"/>
        <v>0</v>
      </c>
      <c r="E30" s="13">
        <v>809856000</v>
      </c>
      <c r="F30" s="14">
        <f t="shared" si="1"/>
        <v>809856</v>
      </c>
      <c r="G30" s="13">
        <v>12711207.33</v>
      </c>
      <c r="H30" s="15">
        <f t="shared" si="2"/>
        <v>12711.207329999999</v>
      </c>
      <c r="I30" s="16">
        <f t="shared" si="3"/>
        <v>1.5695638891358463</v>
      </c>
      <c r="J30" s="16" t="s">
        <v>240</v>
      </c>
    </row>
    <row r="31" spans="1:10" ht="63" x14ac:dyDescent="0.25">
      <c r="A31" s="11" t="s">
        <v>51</v>
      </c>
      <c r="B31" s="12" t="s">
        <v>52</v>
      </c>
      <c r="C31" s="17">
        <v>476503544.92000002</v>
      </c>
      <c r="D31" s="16">
        <f t="shared" si="0"/>
        <v>476503.54492000001</v>
      </c>
      <c r="E31" s="13">
        <v>1272012145.71</v>
      </c>
      <c r="F31" s="14">
        <f t="shared" si="1"/>
        <v>1272012.1457100001</v>
      </c>
      <c r="G31" s="13">
        <v>383024487.87</v>
      </c>
      <c r="H31" s="15">
        <f t="shared" si="2"/>
        <v>383024.48787000001</v>
      </c>
      <c r="I31" s="16">
        <f t="shared" si="3"/>
        <v>30.111700518095834</v>
      </c>
      <c r="J31" s="16">
        <f t="shared" si="4"/>
        <v>80.38229556808561</v>
      </c>
    </row>
    <row r="32" spans="1:10" ht="47.25" x14ac:dyDescent="0.25">
      <c r="A32" s="11" t="s">
        <v>53</v>
      </c>
      <c r="B32" s="12" t="s">
        <v>54</v>
      </c>
      <c r="C32" s="17">
        <v>159018200.5</v>
      </c>
      <c r="D32" s="16">
        <f t="shared" si="0"/>
        <v>159018.20050000001</v>
      </c>
      <c r="E32" s="13">
        <v>600884411.85000002</v>
      </c>
      <c r="F32" s="14">
        <f t="shared" si="1"/>
        <v>600884.41185000003</v>
      </c>
      <c r="G32" s="13">
        <v>72159131.680000007</v>
      </c>
      <c r="H32" s="15">
        <f t="shared" si="2"/>
        <v>72159.131680000006</v>
      </c>
      <c r="I32" s="16">
        <f t="shared" si="3"/>
        <v>12.008820707769207</v>
      </c>
      <c r="J32" s="16">
        <f t="shared" si="4"/>
        <v>45.377907342122136</v>
      </c>
    </row>
    <row r="33" spans="1:10" ht="63" x14ac:dyDescent="0.25">
      <c r="A33" s="11" t="s">
        <v>55</v>
      </c>
      <c r="B33" s="12" t="s">
        <v>56</v>
      </c>
      <c r="C33" s="17">
        <v>317485344.42000002</v>
      </c>
      <c r="D33" s="16">
        <f t="shared" si="0"/>
        <v>317485.34442000004</v>
      </c>
      <c r="E33" s="13">
        <v>671127733.86000001</v>
      </c>
      <c r="F33" s="14">
        <f t="shared" si="1"/>
        <v>671127.73386000004</v>
      </c>
      <c r="G33" s="13">
        <v>310865356.19</v>
      </c>
      <c r="H33" s="15">
        <f t="shared" si="2"/>
        <v>310865.35619000002</v>
      </c>
      <c r="I33" s="16">
        <f t="shared" si="3"/>
        <v>46.31984948707958</v>
      </c>
      <c r="J33" s="16">
        <f t="shared" si="4"/>
        <v>97.914868088763669</v>
      </c>
    </row>
    <row r="34" spans="1:10" ht="47.25" x14ac:dyDescent="0.25">
      <c r="A34" s="11" t="s">
        <v>57</v>
      </c>
      <c r="B34" s="12" t="s">
        <v>58</v>
      </c>
      <c r="C34" s="17">
        <v>7984559701.3500004</v>
      </c>
      <c r="D34" s="16">
        <f t="shared" si="0"/>
        <v>7984559.7013500007</v>
      </c>
      <c r="E34" s="13">
        <v>15409605262.290001</v>
      </c>
      <c r="F34" s="14">
        <f t="shared" si="1"/>
        <v>15409605.262290001</v>
      </c>
      <c r="G34" s="13">
        <v>8032970094.3400002</v>
      </c>
      <c r="H34" s="15">
        <f t="shared" si="2"/>
        <v>8032970.0943400003</v>
      </c>
      <c r="I34" s="16">
        <f t="shared" si="3"/>
        <v>52.129629264404862</v>
      </c>
      <c r="J34" s="16">
        <f t="shared" si="4"/>
        <v>100.60630009419071</v>
      </c>
    </row>
    <row r="35" spans="1:10" ht="47.25" x14ac:dyDescent="0.25">
      <c r="A35" s="11" t="s">
        <v>59</v>
      </c>
      <c r="B35" s="12" t="s">
        <v>60</v>
      </c>
      <c r="C35" s="17">
        <v>6629382227.6300001</v>
      </c>
      <c r="D35" s="16">
        <f t="shared" si="0"/>
        <v>6629382.2276300006</v>
      </c>
      <c r="E35" s="13">
        <v>13239603468.99</v>
      </c>
      <c r="F35" s="14">
        <f t="shared" si="1"/>
        <v>13239603.46899</v>
      </c>
      <c r="G35" s="13">
        <v>7031644187.8000002</v>
      </c>
      <c r="H35" s="15">
        <f t="shared" si="2"/>
        <v>7031644.1878000004</v>
      </c>
      <c r="I35" s="16">
        <f t="shared" si="3"/>
        <v>53.110685711015627</v>
      </c>
      <c r="J35" s="16">
        <f t="shared" si="4"/>
        <v>106.06786494363605</v>
      </c>
    </row>
    <row r="36" spans="1:10" ht="78.75" x14ac:dyDescent="0.25">
      <c r="A36" s="11" t="s">
        <v>61</v>
      </c>
      <c r="B36" s="12" t="s">
        <v>62</v>
      </c>
      <c r="C36" s="17">
        <v>773864615.35000002</v>
      </c>
      <c r="D36" s="16">
        <f t="shared" si="0"/>
        <v>773864.61534999998</v>
      </c>
      <c r="E36" s="13">
        <v>1592547186.3800001</v>
      </c>
      <c r="F36" s="14">
        <f t="shared" si="1"/>
        <v>1592547.1863800001</v>
      </c>
      <c r="G36" s="13">
        <v>757546059.64999998</v>
      </c>
      <c r="H36" s="15">
        <f t="shared" si="2"/>
        <v>757546.05964999995</v>
      </c>
      <c r="I36" s="16">
        <f t="shared" si="3"/>
        <v>47.568201817113426</v>
      </c>
      <c r="J36" s="16">
        <f t="shared" si="4"/>
        <v>97.891290624185018</v>
      </c>
    </row>
    <row r="37" spans="1:10" ht="94.5" x14ac:dyDescent="0.25">
      <c r="A37" s="11" t="s">
        <v>63</v>
      </c>
      <c r="B37" s="12" t="s">
        <v>64</v>
      </c>
      <c r="C37" s="17">
        <v>47627512.700000003</v>
      </c>
      <c r="D37" s="16">
        <f t="shared" si="0"/>
        <v>47627.512700000007</v>
      </c>
      <c r="E37" s="13">
        <v>95001692.939999998</v>
      </c>
      <c r="F37" s="14">
        <f t="shared" si="1"/>
        <v>95001.692939999994</v>
      </c>
      <c r="G37" s="13">
        <v>44188060.5</v>
      </c>
      <c r="H37" s="15">
        <f t="shared" si="2"/>
        <v>44188.0605</v>
      </c>
      <c r="I37" s="16">
        <f t="shared" si="3"/>
        <v>46.512919014935612</v>
      </c>
      <c r="J37" s="16">
        <f t="shared" si="4"/>
        <v>92.778434133932834</v>
      </c>
    </row>
    <row r="38" spans="1:10" ht="47.25" x14ac:dyDescent="0.25">
      <c r="A38" s="11" t="s">
        <v>65</v>
      </c>
      <c r="B38" s="12" t="s">
        <v>66</v>
      </c>
      <c r="C38" s="17">
        <v>40150000</v>
      </c>
      <c r="D38" s="16">
        <f t="shared" si="0"/>
        <v>40150</v>
      </c>
      <c r="E38" s="13">
        <v>89745838</v>
      </c>
      <c r="F38" s="14">
        <f t="shared" si="1"/>
        <v>89745.838000000003</v>
      </c>
      <c r="G38" s="13">
        <v>47225000</v>
      </c>
      <c r="H38" s="15">
        <f t="shared" si="2"/>
        <v>47225</v>
      </c>
      <c r="I38" s="16">
        <f t="shared" si="3"/>
        <v>52.620824600244973</v>
      </c>
      <c r="J38" s="16">
        <f t="shared" si="4"/>
        <v>117.6214196762142</v>
      </c>
    </row>
    <row r="39" spans="1:10" ht="47.25" x14ac:dyDescent="0.25">
      <c r="A39" s="11" t="s">
        <v>67</v>
      </c>
      <c r="B39" s="12" t="s">
        <v>68</v>
      </c>
      <c r="C39" s="17">
        <v>493535345.67000002</v>
      </c>
      <c r="D39" s="16">
        <f t="shared" si="0"/>
        <v>493535.34567000001</v>
      </c>
      <c r="E39" s="13">
        <v>389194075.98000002</v>
      </c>
      <c r="F39" s="14">
        <f t="shared" si="1"/>
        <v>389194.07598000002</v>
      </c>
      <c r="G39" s="13">
        <v>151246785.38999999</v>
      </c>
      <c r="H39" s="15">
        <f t="shared" si="2"/>
        <v>151246.78538999998</v>
      </c>
      <c r="I39" s="16">
        <f t="shared" si="3"/>
        <v>38.861533287513936</v>
      </c>
      <c r="J39" s="16">
        <f t="shared" si="4"/>
        <v>30.645583283335981</v>
      </c>
    </row>
    <row r="40" spans="1:10" ht="47.25" x14ac:dyDescent="0.25">
      <c r="A40" s="11" t="s">
        <v>69</v>
      </c>
      <c r="B40" s="12" t="s">
        <v>70</v>
      </c>
      <c r="C40" s="17"/>
      <c r="D40" s="16">
        <f t="shared" si="0"/>
        <v>0</v>
      </c>
      <c r="E40" s="13">
        <v>3513000</v>
      </c>
      <c r="F40" s="14">
        <f t="shared" si="1"/>
        <v>3513</v>
      </c>
      <c r="G40" s="13">
        <v>1120001</v>
      </c>
      <c r="H40" s="15">
        <f t="shared" si="2"/>
        <v>1120.001</v>
      </c>
      <c r="I40" s="16">
        <f t="shared" si="3"/>
        <v>31.881611158553941</v>
      </c>
      <c r="J40" s="16" t="s">
        <v>240</v>
      </c>
    </row>
    <row r="41" spans="1:10" ht="63" x14ac:dyDescent="0.25">
      <c r="A41" s="11" t="s">
        <v>71</v>
      </c>
      <c r="B41" s="12" t="s">
        <v>72</v>
      </c>
      <c r="C41" s="17">
        <v>525970392</v>
      </c>
      <c r="D41" s="16">
        <f t="shared" si="0"/>
        <v>525970.39199999999</v>
      </c>
      <c r="E41" s="13">
        <v>1380183686</v>
      </c>
      <c r="F41" s="14">
        <f t="shared" si="1"/>
        <v>1380183.686</v>
      </c>
      <c r="G41" s="13">
        <v>586822235.75</v>
      </c>
      <c r="H41" s="15">
        <f t="shared" si="2"/>
        <v>586822.23574999999</v>
      </c>
      <c r="I41" s="16">
        <f t="shared" si="3"/>
        <v>42.517691065506483</v>
      </c>
      <c r="J41" s="16">
        <f t="shared" si="4"/>
        <v>111.56944281951139</v>
      </c>
    </row>
    <row r="42" spans="1:10" ht="47.25" x14ac:dyDescent="0.25">
      <c r="A42" s="11" t="s">
        <v>73</v>
      </c>
      <c r="B42" s="12" t="s">
        <v>74</v>
      </c>
      <c r="C42" s="17">
        <v>445996834.20999998</v>
      </c>
      <c r="D42" s="16">
        <f t="shared" si="0"/>
        <v>445996.83421</v>
      </c>
      <c r="E42" s="13">
        <v>1260977376</v>
      </c>
      <c r="F42" s="14">
        <f t="shared" si="1"/>
        <v>1260977.3759999999</v>
      </c>
      <c r="G42" s="13">
        <v>532164441.25</v>
      </c>
      <c r="H42" s="15">
        <f t="shared" si="2"/>
        <v>532164.44125000003</v>
      </c>
      <c r="I42" s="16">
        <f t="shared" si="3"/>
        <v>42.202536808241675</v>
      </c>
      <c r="J42" s="16">
        <f t="shared" si="4"/>
        <v>119.32022840310734</v>
      </c>
    </row>
    <row r="43" spans="1:10" ht="31.5" x14ac:dyDescent="0.25">
      <c r="A43" s="11" t="s">
        <v>75</v>
      </c>
      <c r="B43" s="12" t="s">
        <v>76</v>
      </c>
      <c r="C43" s="17">
        <v>18719543.600000001</v>
      </c>
      <c r="D43" s="16">
        <f t="shared" si="0"/>
        <v>18719.543600000001</v>
      </c>
      <c r="E43" s="13">
        <v>1500000</v>
      </c>
      <c r="F43" s="14">
        <f t="shared" si="1"/>
        <v>1500</v>
      </c>
      <c r="G43" s="13">
        <v>57592</v>
      </c>
      <c r="H43" s="15">
        <f t="shared" si="2"/>
        <v>57.591999999999999</v>
      </c>
      <c r="I43" s="16">
        <f t="shared" si="3"/>
        <v>3.8394666666666666</v>
      </c>
      <c r="J43" s="16">
        <f t="shared" si="4"/>
        <v>0.3076570734342049</v>
      </c>
    </row>
    <row r="44" spans="1:10" ht="63" x14ac:dyDescent="0.25">
      <c r="A44" s="11" t="s">
        <v>77</v>
      </c>
      <c r="B44" s="12" t="s">
        <v>78</v>
      </c>
      <c r="C44" s="17">
        <v>61254014.189999998</v>
      </c>
      <c r="D44" s="16">
        <f t="shared" si="0"/>
        <v>61254.014189999994</v>
      </c>
      <c r="E44" s="13">
        <v>117706310</v>
      </c>
      <c r="F44" s="14">
        <f t="shared" si="1"/>
        <v>117706.31</v>
      </c>
      <c r="G44" s="13">
        <v>54600202.5</v>
      </c>
      <c r="H44" s="15">
        <f t="shared" si="2"/>
        <v>54600.202499999999</v>
      </c>
      <c r="I44" s="16">
        <f t="shared" si="3"/>
        <v>46.386810103893325</v>
      </c>
      <c r="J44" s="16">
        <f t="shared" si="4"/>
        <v>89.137345889918407</v>
      </c>
    </row>
    <row r="45" spans="1:10" ht="63" x14ac:dyDescent="0.25">
      <c r="A45" s="11" t="s">
        <v>79</v>
      </c>
      <c r="B45" s="12" t="s">
        <v>80</v>
      </c>
      <c r="C45" s="17">
        <v>82531740</v>
      </c>
      <c r="D45" s="16">
        <f t="shared" si="0"/>
        <v>82531.740000000005</v>
      </c>
      <c r="E45" s="13">
        <v>117309894.73999999</v>
      </c>
      <c r="F45" s="14">
        <f t="shared" si="1"/>
        <v>117309.89473999999</v>
      </c>
      <c r="G45" s="13">
        <v>27478862.170000002</v>
      </c>
      <c r="H45" s="15">
        <f t="shared" si="2"/>
        <v>27478.86217</v>
      </c>
      <c r="I45" s="16">
        <f t="shared" si="3"/>
        <v>23.424164032286303</v>
      </c>
      <c r="J45" s="16">
        <f t="shared" si="4"/>
        <v>33.294902264268266</v>
      </c>
    </row>
    <row r="46" spans="1:10" ht="47.25" x14ac:dyDescent="0.25">
      <c r="A46" s="11" t="s">
        <v>81</v>
      </c>
      <c r="B46" s="12" t="s">
        <v>82</v>
      </c>
      <c r="C46" s="17">
        <v>31090000</v>
      </c>
      <c r="D46" s="16">
        <f t="shared" si="0"/>
        <v>31090</v>
      </c>
      <c r="E46" s="13">
        <v>20200000</v>
      </c>
      <c r="F46" s="14">
        <f t="shared" si="1"/>
        <v>20200</v>
      </c>
      <c r="G46" s="13">
        <v>6382681.3099999996</v>
      </c>
      <c r="H46" s="15">
        <f t="shared" si="2"/>
        <v>6382.6813099999999</v>
      </c>
      <c r="I46" s="16">
        <f t="shared" si="3"/>
        <v>31.59743222772277</v>
      </c>
      <c r="J46" s="16">
        <f t="shared" si="4"/>
        <v>20.529692216146671</v>
      </c>
    </row>
    <row r="47" spans="1:10" ht="78.75" x14ac:dyDescent="0.25">
      <c r="A47" s="11" t="s">
        <v>83</v>
      </c>
      <c r="B47" s="12" t="s">
        <v>84</v>
      </c>
      <c r="C47" s="17">
        <v>51441740</v>
      </c>
      <c r="D47" s="16">
        <f t="shared" si="0"/>
        <v>51441.74</v>
      </c>
      <c r="E47" s="13">
        <v>97109894.739999995</v>
      </c>
      <c r="F47" s="14">
        <f t="shared" si="1"/>
        <v>97109.894739999989</v>
      </c>
      <c r="G47" s="13">
        <v>21096180.859999999</v>
      </c>
      <c r="H47" s="15">
        <f t="shared" si="2"/>
        <v>21096.18086</v>
      </c>
      <c r="I47" s="16">
        <f t="shared" si="3"/>
        <v>21.724028139956776</v>
      </c>
      <c r="J47" s="16">
        <f t="shared" si="4"/>
        <v>41.009850872073926</v>
      </c>
    </row>
    <row r="48" spans="1:10" ht="78.75" x14ac:dyDescent="0.25">
      <c r="A48" s="11" t="s">
        <v>85</v>
      </c>
      <c r="B48" s="12" t="s">
        <v>86</v>
      </c>
      <c r="C48" s="17">
        <v>1476082069.1700001</v>
      </c>
      <c r="D48" s="16">
        <f t="shared" si="0"/>
        <v>1476082.06917</v>
      </c>
      <c r="E48" s="13">
        <v>4111639345.46</v>
      </c>
      <c r="F48" s="14">
        <f t="shared" si="1"/>
        <v>4111639.34546</v>
      </c>
      <c r="G48" s="13">
        <v>1425560394.28</v>
      </c>
      <c r="H48" s="15">
        <f t="shared" si="2"/>
        <v>1425560.3942799999</v>
      </c>
      <c r="I48" s="16">
        <f t="shared" si="3"/>
        <v>34.671338473645037</v>
      </c>
      <c r="J48" s="16">
        <f t="shared" si="4"/>
        <v>96.577312607122963</v>
      </c>
    </row>
    <row r="49" spans="1:10" ht="31.5" x14ac:dyDescent="0.25">
      <c r="A49" s="11" t="s">
        <v>87</v>
      </c>
      <c r="B49" s="12" t="s">
        <v>88</v>
      </c>
      <c r="C49" s="17">
        <v>54475935.340000004</v>
      </c>
      <c r="D49" s="16">
        <f t="shared" si="0"/>
        <v>54475.935340000004</v>
      </c>
      <c r="E49" s="13">
        <v>65927700</v>
      </c>
      <c r="F49" s="14">
        <f t="shared" si="1"/>
        <v>65927.7</v>
      </c>
      <c r="G49" s="13">
        <v>47244681.950000003</v>
      </c>
      <c r="H49" s="15">
        <f t="shared" si="2"/>
        <v>47244.681950000006</v>
      </c>
      <c r="I49" s="16">
        <f t="shared" si="3"/>
        <v>71.661353194484263</v>
      </c>
      <c r="J49" s="16">
        <f t="shared" si="4"/>
        <v>86.725783880776603</v>
      </c>
    </row>
    <row r="50" spans="1:10" x14ac:dyDescent="0.25">
      <c r="A50" s="11" t="s">
        <v>89</v>
      </c>
      <c r="B50" s="12" t="s">
        <v>90</v>
      </c>
      <c r="C50" s="17">
        <v>53803874.219999999</v>
      </c>
      <c r="D50" s="16">
        <f t="shared" si="0"/>
        <v>53803.874219999998</v>
      </c>
      <c r="E50" s="13">
        <v>80112422</v>
      </c>
      <c r="F50" s="14">
        <f t="shared" si="1"/>
        <v>80112.422000000006</v>
      </c>
      <c r="G50" s="13">
        <v>51948049.030000001</v>
      </c>
      <c r="H50" s="15">
        <f t="shared" si="2"/>
        <v>51948.049030000002</v>
      </c>
      <c r="I50" s="16">
        <f t="shared" si="3"/>
        <v>64.843937722916422</v>
      </c>
      <c r="J50" s="16">
        <f t="shared" si="4"/>
        <v>96.550759184344855</v>
      </c>
    </row>
    <row r="51" spans="1:10" ht="63" x14ac:dyDescent="0.25">
      <c r="A51" s="11" t="s">
        <v>91</v>
      </c>
      <c r="B51" s="12" t="s">
        <v>92</v>
      </c>
      <c r="C51" s="17">
        <v>300563281.92000002</v>
      </c>
      <c r="D51" s="16">
        <f t="shared" si="0"/>
        <v>300563.28192000004</v>
      </c>
      <c r="E51" s="13">
        <v>165624674</v>
      </c>
      <c r="F51" s="14">
        <f t="shared" si="1"/>
        <v>165624.674</v>
      </c>
      <c r="G51" s="13">
        <v>87694731.829999998</v>
      </c>
      <c r="H51" s="15">
        <f t="shared" si="2"/>
        <v>87694.731830000004</v>
      </c>
      <c r="I51" s="16">
        <f t="shared" si="3"/>
        <v>52.947866831725811</v>
      </c>
      <c r="J51" s="16">
        <f t="shared" si="4"/>
        <v>29.176794740131108</v>
      </c>
    </row>
    <row r="52" spans="1:10" ht="47.25" x14ac:dyDescent="0.25">
      <c r="A52" s="11" t="s">
        <v>93</v>
      </c>
      <c r="B52" s="12" t="s">
        <v>94</v>
      </c>
      <c r="C52" s="17">
        <v>153272486.13</v>
      </c>
      <c r="D52" s="16">
        <f t="shared" si="0"/>
        <v>153272.48613</v>
      </c>
      <c r="E52" s="13">
        <v>819962536.83000004</v>
      </c>
      <c r="F52" s="14">
        <f t="shared" si="1"/>
        <v>819962.53683</v>
      </c>
      <c r="G52" s="13">
        <v>48071898.850000001</v>
      </c>
      <c r="H52" s="15">
        <f t="shared" si="2"/>
        <v>48071.898850000005</v>
      </c>
      <c r="I52" s="16">
        <f t="shared" si="3"/>
        <v>5.8626945367342538</v>
      </c>
      <c r="J52" s="16">
        <f t="shared" si="4"/>
        <v>31.36368441836796</v>
      </c>
    </row>
    <row r="53" spans="1:10" ht="94.5" x14ac:dyDescent="0.25">
      <c r="A53" s="11" t="s">
        <v>95</v>
      </c>
      <c r="B53" s="12" t="s">
        <v>96</v>
      </c>
      <c r="C53" s="17">
        <v>86897111.689999998</v>
      </c>
      <c r="D53" s="16">
        <f t="shared" si="0"/>
        <v>86897.111689999991</v>
      </c>
      <c r="E53" s="13">
        <v>286332220.14999998</v>
      </c>
      <c r="F53" s="14">
        <f t="shared" si="1"/>
        <v>286332.22014999995</v>
      </c>
      <c r="G53" s="13">
        <v>88076629.290000007</v>
      </c>
      <c r="H53" s="15">
        <f t="shared" si="2"/>
        <v>88076.629290000012</v>
      </c>
      <c r="I53" s="16">
        <f t="shared" si="3"/>
        <v>30.760292796898508</v>
      </c>
      <c r="J53" s="16">
        <f t="shared" si="4"/>
        <v>101.3573726181002</v>
      </c>
    </row>
    <row r="54" spans="1:10" ht="78.75" x14ac:dyDescent="0.25">
      <c r="A54" s="11" t="s">
        <v>97</v>
      </c>
      <c r="B54" s="12" t="s">
        <v>98</v>
      </c>
      <c r="C54" s="17">
        <v>783321210.89999998</v>
      </c>
      <c r="D54" s="16">
        <f t="shared" si="0"/>
        <v>783321.21089999995</v>
      </c>
      <c r="E54" s="13">
        <v>2461737687.21</v>
      </c>
      <c r="F54" s="14">
        <f t="shared" si="1"/>
        <v>2461737.6872100001</v>
      </c>
      <c r="G54" s="13">
        <v>1060786384.63</v>
      </c>
      <c r="H54" s="15">
        <f t="shared" si="2"/>
        <v>1060786.38463</v>
      </c>
      <c r="I54" s="16">
        <f t="shared" si="3"/>
        <v>43.090959290314871</v>
      </c>
      <c r="J54" s="16">
        <f t="shared" si="4"/>
        <v>135.42163417370062</v>
      </c>
    </row>
    <row r="55" spans="1:10" ht="78.75" x14ac:dyDescent="0.25">
      <c r="A55" s="11" t="s">
        <v>99</v>
      </c>
      <c r="B55" s="12" t="s">
        <v>100</v>
      </c>
      <c r="C55" s="17">
        <v>43748168.969999999</v>
      </c>
      <c r="D55" s="16">
        <f t="shared" si="0"/>
        <v>43748.168969999999</v>
      </c>
      <c r="E55" s="13">
        <v>231942105.27000001</v>
      </c>
      <c r="F55" s="14">
        <f t="shared" si="1"/>
        <v>231942.10527</v>
      </c>
      <c r="G55" s="13">
        <v>41738018.700000003</v>
      </c>
      <c r="H55" s="15">
        <f t="shared" si="2"/>
        <v>41738.018700000001</v>
      </c>
      <c r="I55" s="16">
        <f t="shared" si="3"/>
        <v>17.995015890458294</v>
      </c>
      <c r="J55" s="16">
        <f t="shared" si="4"/>
        <v>95.405178508434389</v>
      </c>
    </row>
    <row r="56" spans="1:10" ht="78.75" x14ac:dyDescent="0.25">
      <c r="A56" s="11" t="s">
        <v>101</v>
      </c>
      <c r="B56" s="12" t="s">
        <v>102</v>
      </c>
      <c r="C56" s="17">
        <v>396186964.11000001</v>
      </c>
      <c r="D56" s="16">
        <f t="shared" si="0"/>
        <v>396186.96411</v>
      </c>
      <c r="E56" s="13">
        <v>1040273999.22</v>
      </c>
      <c r="F56" s="14">
        <f t="shared" si="1"/>
        <v>1040273.99922</v>
      </c>
      <c r="G56" s="13">
        <v>386992351.47000003</v>
      </c>
      <c r="H56" s="15">
        <f t="shared" si="2"/>
        <v>386992.35147000005</v>
      </c>
      <c r="I56" s="16">
        <f t="shared" si="3"/>
        <v>37.201002020637624</v>
      </c>
      <c r="J56" s="16">
        <f t="shared" si="4"/>
        <v>97.679223832956012</v>
      </c>
    </row>
    <row r="57" spans="1:10" ht="47.25" x14ac:dyDescent="0.25">
      <c r="A57" s="11" t="s">
        <v>103</v>
      </c>
      <c r="B57" s="12" t="s">
        <v>104</v>
      </c>
      <c r="C57" s="17">
        <v>11699677.060000001</v>
      </c>
      <c r="D57" s="16">
        <f t="shared" si="0"/>
        <v>11699.67706</v>
      </c>
      <c r="E57" s="13">
        <v>57195444.219999999</v>
      </c>
      <c r="F57" s="14">
        <f t="shared" si="1"/>
        <v>57195.444219999998</v>
      </c>
      <c r="G57" s="13">
        <v>16000769.6</v>
      </c>
      <c r="H57" s="15">
        <f t="shared" si="2"/>
        <v>16000.7696</v>
      </c>
      <c r="I57" s="16">
        <f t="shared" si="3"/>
        <v>27.975601585422915</v>
      </c>
      <c r="J57" s="16">
        <f t="shared" si="4"/>
        <v>136.76248940840424</v>
      </c>
    </row>
    <row r="58" spans="1:10" ht="47.25" x14ac:dyDescent="0.25">
      <c r="A58" s="11" t="s">
        <v>105</v>
      </c>
      <c r="B58" s="12" t="s">
        <v>106</v>
      </c>
      <c r="C58" s="17">
        <v>125150</v>
      </c>
      <c r="D58" s="16">
        <f t="shared" si="0"/>
        <v>125.15</v>
      </c>
      <c r="E58" s="13">
        <v>775000</v>
      </c>
      <c r="F58" s="14">
        <f t="shared" si="1"/>
        <v>775</v>
      </c>
      <c r="G58" s="13">
        <v>146822</v>
      </c>
      <c r="H58" s="15">
        <f t="shared" si="2"/>
        <v>146.822</v>
      </c>
      <c r="I58" s="16">
        <f t="shared" si="3"/>
        <v>18.94477419354839</v>
      </c>
      <c r="J58" s="16">
        <f t="shared" si="4"/>
        <v>117.31681981622053</v>
      </c>
    </row>
    <row r="59" spans="1:10" ht="47.25" x14ac:dyDescent="0.25">
      <c r="A59" s="11" t="s">
        <v>107</v>
      </c>
      <c r="B59" s="12" t="s">
        <v>108</v>
      </c>
      <c r="C59" s="17">
        <v>0</v>
      </c>
      <c r="D59" s="16">
        <f t="shared" si="0"/>
        <v>0</v>
      </c>
      <c r="E59" s="13">
        <v>32690000</v>
      </c>
      <c r="F59" s="14">
        <f t="shared" si="1"/>
        <v>32690</v>
      </c>
      <c r="G59" s="13">
        <v>17238597.280000001</v>
      </c>
      <c r="H59" s="15">
        <f t="shared" si="2"/>
        <v>17238.597280000002</v>
      </c>
      <c r="I59" s="16">
        <f t="shared" si="3"/>
        <v>52.733549342306517</v>
      </c>
      <c r="J59" s="16" t="s">
        <v>240</v>
      </c>
    </row>
    <row r="60" spans="1:10" ht="47.25" x14ac:dyDescent="0.25">
      <c r="A60" s="11" t="s">
        <v>109</v>
      </c>
      <c r="B60" s="12" t="s">
        <v>110</v>
      </c>
      <c r="C60" s="17">
        <v>0</v>
      </c>
      <c r="D60" s="16">
        <f t="shared" si="0"/>
        <v>0</v>
      </c>
      <c r="E60" s="13">
        <v>108000</v>
      </c>
      <c r="F60" s="14">
        <f t="shared" si="1"/>
        <v>108</v>
      </c>
      <c r="G60" s="13">
        <v>0</v>
      </c>
      <c r="H60" s="15">
        <f t="shared" si="2"/>
        <v>0</v>
      </c>
      <c r="I60" s="16">
        <f t="shared" si="3"/>
        <v>0</v>
      </c>
      <c r="J60" s="16" t="s">
        <v>240</v>
      </c>
    </row>
    <row r="61" spans="1:10" ht="47.25" x14ac:dyDescent="0.25">
      <c r="A61" s="11" t="s">
        <v>111</v>
      </c>
      <c r="B61" s="12" t="s">
        <v>112</v>
      </c>
      <c r="C61" s="17">
        <v>101503283.16</v>
      </c>
      <c r="D61" s="16">
        <f t="shared" si="0"/>
        <v>101503.28315999999</v>
      </c>
      <c r="E61" s="13">
        <v>299897570</v>
      </c>
      <c r="F61" s="14">
        <f t="shared" si="1"/>
        <v>299897.57</v>
      </c>
      <c r="G61" s="13">
        <v>115954200.52</v>
      </c>
      <c r="H61" s="15">
        <f t="shared" si="2"/>
        <v>115954.20052</v>
      </c>
      <c r="I61" s="16">
        <f t="shared" si="3"/>
        <v>38.664601557124989</v>
      </c>
      <c r="J61" s="16">
        <f t="shared" si="4"/>
        <v>114.23689649252131</v>
      </c>
    </row>
    <row r="62" spans="1:10" ht="63" x14ac:dyDescent="0.25">
      <c r="A62" s="11" t="s">
        <v>113</v>
      </c>
      <c r="B62" s="12" t="s">
        <v>114</v>
      </c>
      <c r="C62" s="17">
        <v>282858853.88999999</v>
      </c>
      <c r="D62" s="16">
        <f t="shared" si="0"/>
        <v>282858.85388999997</v>
      </c>
      <c r="E62" s="13">
        <v>649607985</v>
      </c>
      <c r="F62" s="14">
        <f t="shared" si="1"/>
        <v>649607.98499999999</v>
      </c>
      <c r="G62" s="13">
        <v>237651962.06999999</v>
      </c>
      <c r="H62" s="15">
        <f t="shared" si="2"/>
        <v>237651.96206999998</v>
      </c>
      <c r="I62" s="16">
        <f t="shared" si="3"/>
        <v>36.583904071006764</v>
      </c>
      <c r="J62" s="16">
        <f t="shared" si="4"/>
        <v>84.017862195828471</v>
      </c>
    </row>
    <row r="63" spans="1:10" ht="63" x14ac:dyDescent="0.25">
      <c r="A63" s="11" t="s">
        <v>115</v>
      </c>
      <c r="B63" s="12" t="s">
        <v>116</v>
      </c>
      <c r="C63" s="17">
        <v>217667258.30000001</v>
      </c>
      <c r="D63" s="16">
        <f t="shared" si="0"/>
        <v>217667.25830000002</v>
      </c>
      <c r="E63" s="13">
        <v>413261982.63</v>
      </c>
      <c r="F63" s="14">
        <f t="shared" si="1"/>
        <v>413261.98262999998</v>
      </c>
      <c r="G63" s="13">
        <v>178376549.97999999</v>
      </c>
      <c r="H63" s="15">
        <f t="shared" si="2"/>
        <v>178376.54997999998</v>
      </c>
      <c r="I63" s="16">
        <f t="shared" si="3"/>
        <v>43.16306785463577</v>
      </c>
      <c r="J63" s="16">
        <f t="shared" si="4"/>
        <v>81.949187660622997</v>
      </c>
    </row>
    <row r="64" spans="1:10" ht="78.75" x14ac:dyDescent="0.25">
      <c r="A64" s="11" t="s">
        <v>117</v>
      </c>
      <c r="B64" s="12" t="s">
        <v>118</v>
      </c>
      <c r="C64" s="17">
        <v>103850765.98999999</v>
      </c>
      <c r="D64" s="16">
        <f t="shared" si="0"/>
        <v>103850.76599</v>
      </c>
      <c r="E64" s="13">
        <v>157641482.63</v>
      </c>
      <c r="F64" s="14">
        <f t="shared" si="1"/>
        <v>157641.48262999998</v>
      </c>
      <c r="G64" s="13">
        <v>69073706.560000002</v>
      </c>
      <c r="H64" s="15">
        <f t="shared" si="2"/>
        <v>69073.706560000006</v>
      </c>
      <c r="I64" s="16">
        <f t="shared" si="3"/>
        <v>43.816960743843524</v>
      </c>
      <c r="J64" s="16">
        <f t="shared" si="4"/>
        <v>66.512467097884723</v>
      </c>
    </row>
    <row r="65" spans="1:10" ht="126" x14ac:dyDescent="0.25">
      <c r="A65" s="11" t="s">
        <v>119</v>
      </c>
      <c r="B65" s="12" t="s">
        <v>120</v>
      </c>
      <c r="C65" s="17">
        <v>110583457.31</v>
      </c>
      <c r="D65" s="16">
        <f t="shared" si="0"/>
        <v>110583.45731</v>
      </c>
      <c r="E65" s="13">
        <v>246423600</v>
      </c>
      <c r="F65" s="14">
        <f t="shared" si="1"/>
        <v>246423.6</v>
      </c>
      <c r="G65" s="13">
        <v>108658517.42</v>
      </c>
      <c r="H65" s="15">
        <f t="shared" si="2"/>
        <v>108658.51742</v>
      </c>
      <c r="I65" s="16">
        <f t="shared" si="3"/>
        <v>44.094200969387671</v>
      </c>
      <c r="J65" s="16">
        <f t="shared" si="4"/>
        <v>98.259287657643242</v>
      </c>
    </row>
    <row r="66" spans="1:10" ht="47.25" x14ac:dyDescent="0.25">
      <c r="A66" s="11" t="s">
        <v>121</v>
      </c>
      <c r="B66" s="12" t="s">
        <v>122</v>
      </c>
      <c r="C66" s="17">
        <v>3233035</v>
      </c>
      <c r="D66" s="16">
        <f t="shared" si="0"/>
        <v>3233.0349999999999</v>
      </c>
      <c r="E66" s="13">
        <v>9196900</v>
      </c>
      <c r="F66" s="14">
        <f t="shared" si="1"/>
        <v>9196.9</v>
      </c>
      <c r="G66" s="13">
        <v>644326</v>
      </c>
      <c r="H66" s="15">
        <f t="shared" si="2"/>
        <v>644.32600000000002</v>
      </c>
      <c r="I66" s="16">
        <f t="shared" si="3"/>
        <v>7.0059041633593928</v>
      </c>
      <c r="J66" s="16">
        <f t="shared" si="4"/>
        <v>19.929447098469396</v>
      </c>
    </row>
    <row r="67" spans="1:10" ht="63" x14ac:dyDescent="0.25">
      <c r="A67" s="11" t="s">
        <v>123</v>
      </c>
      <c r="B67" s="12" t="s">
        <v>124</v>
      </c>
      <c r="C67" s="17">
        <v>442178866.51999998</v>
      </c>
      <c r="D67" s="16">
        <f t="shared" si="0"/>
        <v>442178.86651999998</v>
      </c>
      <c r="E67" s="13">
        <v>449352688.06</v>
      </c>
      <c r="F67" s="14">
        <f t="shared" si="1"/>
        <v>449352.68806000001</v>
      </c>
      <c r="G67" s="13">
        <v>305154695.06</v>
      </c>
      <c r="H67" s="15">
        <f t="shared" si="2"/>
        <v>305154.69506</v>
      </c>
      <c r="I67" s="16">
        <f t="shared" si="3"/>
        <v>67.909840792863818</v>
      </c>
      <c r="J67" s="16">
        <f t="shared" si="4"/>
        <v>69.011596474884371</v>
      </c>
    </row>
    <row r="68" spans="1:10" ht="63" x14ac:dyDescent="0.25">
      <c r="A68" s="11" t="s">
        <v>125</v>
      </c>
      <c r="B68" s="12" t="s">
        <v>126</v>
      </c>
      <c r="C68" s="17">
        <v>94401120</v>
      </c>
      <c r="D68" s="16">
        <f t="shared" si="0"/>
        <v>94401.12</v>
      </c>
      <c r="E68" s="13">
        <v>72164700</v>
      </c>
      <c r="F68" s="14">
        <f t="shared" si="1"/>
        <v>72164.7</v>
      </c>
      <c r="G68" s="13">
        <v>62242500</v>
      </c>
      <c r="H68" s="15">
        <f t="shared" si="2"/>
        <v>62242.5</v>
      </c>
      <c r="I68" s="16">
        <f t="shared" si="3"/>
        <v>86.250618377128987</v>
      </c>
      <c r="J68" s="16">
        <f t="shared" si="4"/>
        <v>65.934069426294954</v>
      </c>
    </row>
    <row r="69" spans="1:10" ht="94.5" x14ac:dyDescent="0.25">
      <c r="A69" s="11" t="s">
        <v>127</v>
      </c>
      <c r="B69" s="12" t="s">
        <v>128</v>
      </c>
      <c r="C69" s="17">
        <v>0</v>
      </c>
      <c r="D69" s="16">
        <f t="shared" si="0"/>
        <v>0</v>
      </c>
      <c r="E69" s="13">
        <v>1000000</v>
      </c>
      <c r="F69" s="14">
        <f t="shared" si="1"/>
        <v>1000</v>
      </c>
      <c r="G69" s="13">
        <v>0</v>
      </c>
      <c r="H69" s="15">
        <f t="shared" si="2"/>
        <v>0</v>
      </c>
      <c r="I69" s="16">
        <f t="shared" si="3"/>
        <v>0</v>
      </c>
      <c r="J69" s="16" t="s">
        <v>240</v>
      </c>
    </row>
    <row r="70" spans="1:10" ht="63" x14ac:dyDescent="0.25">
      <c r="A70" s="11" t="s">
        <v>129</v>
      </c>
      <c r="B70" s="12" t="s">
        <v>130</v>
      </c>
      <c r="C70" s="17">
        <v>5000000</v>
      </c>
      <c r="D70" s="16">
        <f t="shared" si="0"/>
        <v>5000</v>
      </c>
      <c r="E70" s="13">
        <v>5000000</v>
      </c>
      <c r="F70" s="14">
        <f t="shared" si="1"/>
        <v>5000</v>
      </c>
      <c r="G70" s="13">
        <v>5000000</v>
      </c>
      <c r="H70" s="15">
        <f t="shared" si="2"/>
        <v>5000</v>
      </c>
      <c r="I70" s="16">
        <f t="shared" si="3"/>
        <v>100</v>
      </c>
      <c r="J70" s="16">
        <f t="shared" si="4"/>
        <v>100</v>
      </c>
    </row>
    <row r="71" spans="1:10" ht="63" x14ac:dyDescent="0.25">
      <c r="A71" s="11" t="s">
        <v>131</v>
      </c>
      <c r="B71" s="12" t="s">
        <v>132</v>
      </c>
      <c r="C71" s="17">
        <v>342777746.51999998</v>
      </c>
      <c r="D71" s="16">
        <f t="shared" ref="D71:D120" si="5">C71/1000</f>
        <v>342777.74651999999</v>
      </c>
      <c r="E71" s="13">
        <v>371187988.06</v>
      </c>
      <c r="F71" s="14">
        <f t="shared" ref="F71:F120" si="6">E71/1000</f>
        <v>371187.98806</v>
      </c>
      <c r="G71" s="13">
        <v>237912195.06</v>
      </c>
      <c r="H71" s="15">
        <f t="shared" ref="H71:H120" si="7">G71/1000</f>
        <v>237912.19506</v>
      </c>
      <c r="I71" s="16">
        <f t="shared" ref="I71:I120" si="8">H71/F71*100</f>
        <v>64.094799054096313</v>
      </c>
      <c r="J71" s="16">
        <f t="shared" ref="J71:J120" si="9">H71/D71*100</f>
        <v>69.407129685450158</v>
      </c>
    </row>
    <row r="72" spans="1:10" ht="63" x14ac:dyDescent="0.25">
      <c r="A72" s="11" t="s">
        <v>133</v>
      </c>
      <c r="B72" s="12" t="s">
        <v>134</v>
      </c>
      <c r="C72" s="17">
        <v>25745155.039999999</v>
      </c>
      <c r="D72" s="16">
        <f t="shared" si="5"/>
        <v>25745.155039999998</v>
      </c>
      <c r="E72" s="13">
        <v>296876122.63999999</v>
      </c>
      <c r="F72" s="14">
        <f t="shared" si="6"/>
        <v>296876.12263999996</v>
      </c>
      <c r="G72" s="13">
        <v>39592507.729999997</v>
      </c>
      <c r="H72" s="15">
        <f t="shared" si="7"/>
        <v>39592.507729999998</v>
      </c>
      <c r="I72" s="16">
        <f t="shared" si="8"/>
        <v>13.336373224602823</v>
      </c>
      <c r="J72" s="16">
        <f t="shared" si="9"/>
        <v>153.7862470374931</v>
      </c>
    </row>
    <row r="73" spans="1:10" ht="47.25" x14ac:dyDescent="0.25">
      <c r="A73" s="11" t="s">
        <v>135</v>
      </c>
      <c r="B73" s="12" t="s">
        <v>136</v>
      </c>
      <c r="C73" s="17">
        <v>24547155.039999999</v>
      </c>
      <c r="D73" s="16">
        <f t="shared" si="5"/>
        <v>24547.155039999998</v>
      </c>
      <c r="E73" s="13">
        <v>280876122.63999999</v>
      </c>
      <c r="F73" s="14">
        <f t="shared" si="6"/>
        <v>280876.12263999996</v>
      </c>
      <c r="G73" s="13">
        <v>38396436.840000004</v>
      </c>
      <c r="H73" s="15">
        <f t="shared" si="7"/>
        <v>38396.436840000002</v>
      </c>
      <c r="I73" s="16">
        <f t="shared" si="8"/>
        <v>13.670238850887609</v>
      </c>
      <c r="J73" s="16">
        <f t="shared" si="9"/>
        <v>156.41909124471803</v>
      </c>
    </row>
    <row r="74" spans="1:10" ht="31.5" x14ac:dyDescent="0.25">
      <c r="A74" s="11" t="s">
        <v>137</v>
      </c>
      <c r="B74" s="12" t="s">
        <v>138</v>
      </c>
      <c r="C74" s="17">
        <v>1198000</v>
      </c>
      <c r="D74" s="16">
        <f t="shared" si="5"/>
        <v>1198</v>
      </c>
      <c r="E74" s="13">
        <v>16000000</v>
      </c>
      <c r="F74" s="14">
        <f t="shared" si="6"/>
        <v>16000</v>
      </c>
      <c r="G74" s="13">
        <v>1196070.8899999999</v>
      </c>
      <c r="H74" s="15">
        <f t="shared" si="7"/>
        <v>1196.07089</v>
      </c>
      <c r="I74" s="16">
        <f t="shared" si="8"/>
        <v>7.4754430624999992</v>
      </c>
      <c r="J74" s="16">
        <f t="shared" si="9"/>
        <v>99.83897245409014</v>
      </c>
    </row>
    <row r="75" spans="1:10" ht="110.25" x14ac:dyDescent="0.25">
      <c r="A75" s="11" t="s">
        <v>139</v>
      </c>
      <c r="B75" s="12" t="s">
        <v>140</v>
      </c>
      <c r="C75" s="17">
        <v>1444427667.72</v>
      </c>
      <c r="D75" s="16">
        <f t="shared" si="5"/>
        <v>1444427.66772</v>
      </c>
      <c r="E75" s="13">
        <v>3657721558.5999999</v>
      </c>
      <c r="F75" s="14">
        <f t="shared" si="6"/>
        <v>3657721.5586000001</v>
      </c>
      <c r="G75" s="13">
        <v>1230307035.7</v>
      </c>
      <c r="H75" s="15">
        <f t="shared" si="7"/>
        <v>1230307.0357000001</v>
      </c>
      <c r="I75" s="16">
        <f t="shared" si="8"/>
        <v>33.635885509308764</v>
      </c>
      <c r="J75" s="16">
        <f t="shared" si="9"/>
        <v>85.176091762491296</v>
      </c>
    </row>
    <row r="76" spans="1:10" ht="78.75" x14ac:dyDescent="0.25">
      <c r="A76" s="11" t="s">
        <v>141</v>
      </c>
      <c r="B76" s="12" t="s">
        <v>142</v>
      </c>
      <c r="C76" s="17">
        <v>214453764.03</v>
      </c>
      <c r="D76" s="16">
        <f t="shared" si="5"/>
        <v>214453.76402999999</v>
      </c>
      <c r="E76" s="13">
        <v>551589512.02999997</v>
      </c>
      <c r="F76" s="14">
        <f t="shared" si="6"/>
        <v>551589.51202999998</v>
      </c>
      <c r="G76" s="13">
        <v>285653503.89999998</v>
      </c>
      <c r="H76" s="15">
        <f t="shared" si="7"/>
        <v>285653.50389999995</v>
      </c>
      <c r="I76" s="16">
        <f t="shared" si="8"/>
        <v>51.787334180578796</v>
      </c>
      <c r="J76" s="16">
        <f t="shared" si="9"/>
        <v>133.20050836694094</v>
      </c>
    </row>
    <row r="77" spans="1:10" ht="78.75" x14ac:dyDescent="0.25">
      <c r="A77" s="11" t="s">
        <v>143</v>
      </c>
      <c r="B77" s="12" t="s">
        <v>144</v>
      </c>
      <c r="C77" s="17">
        <v>902025111.24000001</v>
      </c>
      <c r="D77" s="16">
        <f t="shared" si="5"/>
        <v>902025.11124</v>
      </c>
      <c r="E77" s="13">
        <v>1725988404.0799999</v>
      </c>
      <c r="F77" s="14">
        <f t="shared" si="6"/>
        <v>1725988.40408</v>
      </c>
      <c r="G77" s="13">
        <v>615687661.75999999</v>
      </c>
      <c r="H77" s="15">
        <f t="shared" si="7"/>
        <v>615687.66176000005</v>
      </c>
      <c r="I77" s="16">
        <f t="shared" si="8"/>
        <v>35.671598969297754</v>
      </c>
      <c r="J77" s="16">
        <f t="shared" si="9"/>
        <v>68.256155409423542</v>
      </c>
    </row>
    <row r="78" spans="1:10" ht="47.25" x14ac:dyDescent="0.25">
      <c r="A78" s="11" t="s">
        <v>145</v>
      </c>
      <c r="B78" s="12" t="s">
        <v>146</v>
      </c>
      <c r="C78" s="17">
        <v>88120085</v>
      </c>
      <c r="D78" s="16">
        <f t="shared" si="5"/>
        <v>88120.085000000006</v>
      </c>
      <c r="E78" s="13">
        <v>112282011.11</v>
      </c>
      <c r="F78" s="14">
        <f t="shared" si="6"/>
        <v>112282.01110999999</v>
      </c>
      <c r="G78" s="13">
        <v>13349939.77</v>
      </c>
      <c r="H78" s="15">
        <f t="shared" si="7"/>
        <v>13349.939769999999</v>
      </c>
      <c r="I78" s="16">
        <f t="shared" si="8"/>
        <v>11.889651457098843</v>
      </c>
      <c r="J78" s="16">
        <f t="shared" si="9"/>
        <v>15.149712769795896</v>
      </c>
    </row>
    <row r="79" spans="1:10" ht="63" x14ac:dyDescent="0.25">
      <c r="A79" s="11" t="s">
        <v>147</v>
      </c>
      <c r="B79" s="12" t="s">
        <v>148</v>
      </c>
      <c r="C79" s="17">
        <v>173523235.91999999</v>
      </c>
      <c r="D79" s="16">
        <f t="shared" si="5"/>
        <v>173523.23591999998</v>
      </c>
      <c r="E79" s="13">
        <v>355392000</v>
      </c>
      <c r="F79" s="14">
        <f t="shared" si="6"/>
        <v>355392</v>
      </c>
      <c r="G79" s="13">
        <v>174806911.50999999</v>
      </c>
      <c r="H79" s="15">
        <f t="shared" si="7"/>
        <v>174806.91150999998</v>
      </c>
      <c r="I79" s="16">
        <f t="shared" si="8"/>
        <v>49.187069914348093</v>
      </c>
      <c r="J79" s="16">
        <f t="shared" si="9"/>
        <v>100.73977158343901</v>
      </c>
    </row>
    <row r="80" spans="1:10" ht="31.5" x14ac:dyDescent="0.25">
      <c r="A80" s="11" t="s">
        <v>149</v>
      </c>
      <c r="B80" s="12" t="s">
        <v>150</v>
      </c>
      <c r="C80" s="17">
        <v>27280308.18</v>
      </c>
      <c r="D80" s="16">
        <f t="shared" si="5"/>
        <v>27280.30818</v>
      </c>
      <c r="E80" s="13">
        <v>37811197.460000001</v>
      </c>
      <c r="F80" s="14">
        <f t="shared" si="6"/>
        <v>37811.197460000003</v>
      </c>
      <c r="G80" s="13">
        <v>11332660.460000001</v>
      </c>
      <c r="H80" s="15">
        <f t="shared" si="7"/>
        <v>11332.660460000001</v>
      </c>
      <c r="I80" s="16">
        <f t="shared" si="8"/>
        <v>29.971704736377845</v>
      </c>
      <c r="J80" s="16">
        <f t="shared" si="9"/>
        <v>41.541541192369337</v>
      </c>
    </row>
    <row r="81" spans="1:10" ht="63" x14ac:dyDescent="0.25">
      <c r="A81" s="11" t="s">
        <v>151</v>
      </c>
      <c r="B81" s="12" t="s">
        <v>152</v>
      </c>
      <c r="C81" s="17">
        <v>5354.02</v>
      </c>
      <c r="D81" s="16">
        <f t="shared" si="5"/>
        <v>5.3540200000000002</v>
      </c>
      <c r="E81" s="13">
        <v>100000</v>
      </c>
      <c r="F81" s="14">
        <f t="shared" si="6"/>
        <v>100</v>
      </c>
      <c r="G81" s="13">
        <v>26305.68</v>
      </c>
      <c r="H81" s="15">
        <f t="shared" si="7"/>
        <v>26.305679999999999</v>
      </c>
      <c r="I81" s="16">
        <f t="shared" si="8"/>
        <v>26.305679999999999</v>
      </c>
      <c r="J81" s="16">
        <f t="shared" si="9"/>
        <v>491.32577016895709</v>
      </c>
    </row>
    <row r="82" spans="1:10" ht="47.25" x14ac:dyDescent="0.25">
      <c r="A82" s="11" t="s">
        <v>153</v>
      </c>
      <c r="B82" s="12" t="s">
        <v>154</v>
      </c>
      <c r="C82" s="17">
        <v>34990009.329999998</v>
      </c>
      <c r="D82" s="16">
        <f t="shared" si="5"/>
        <v>34990.009330000001</v>
      </c>
      <c r="E82" s="13">
        <v>52110328.659999996</v>
      </c>
      <c r="F82" s="14">
        <f t="shared" si="6"/>
        <v>52110.328659999999</v>
      </c>
      <c r="G82" s="13">
        <v>0</v>
      </c>
      <c r="H82" s="15">
        <f t="shared" si="7"/>
        <v>0</v>
      </c>
      <c r="I82" s="16">
        <f t="shared" si="8"/>
        <v>0</v>
      </c>
      <c r="J82" s="16">
        <f t="shared" si="9"/>
        <v>0</v>
      </c>
    </row>
    <row r="83" spans="1:10" ht="47.25" x14ac:dyDescent="0.25">
      <c r="A83" s="11" t="s">
        <v>155</v>
      </c>
      <c r="B83" s="12" t="s">
        <v>156</v>
      </c>
      <c r="C83" s="17">
        <v>0</v>
      </c>
      <c r="D83" s="16">
        <f t="shared" si="5"/>
        <v>0</v>
      </c>
      <c r="E83" s="13">
        <v>822448105.25999999</v>
      </c>
      <c r="F83" s="14">
        <f t="shared" si="6"/>
        <v>822448.10525999998</v>
      </c>
      <c r="G83" s="13">
        <v>129450052.62</v>
      </c>
      <c r="H83" s="15">
        <f t="shared" si="7"/>
        <v>129450.05262</v>
      </c>
      <c r="I83" s="16">
        <f t="shared" si="8"/>
        <v>15.739601294245434</v>
      </c>
      <c r="J83" s="16" t="s">
        <v>240</v>
      </c>
    </row>
    <row r="84" spans="1:10" ht="63" x14ac:dyDescent="0.25">
      <c r="A84" s="11" t="s">
        <v>157</v>
      </c>
      <c r="B84" s="12" t="s">
        <v>158</v>
      </c>
      <c r="C84" s="17">
        <v>3021981985.9899998</v>
      </c>
      <c r="D84" s="16">
        <f t="shared" si="5"/>
        <v>3021981.98599</v>
      </c>
      <c r="E84" s="13">
        <v>9991496187.9099998</v>
      </c>
      <c r="F84" s="14">
        <f t="shared" si="6"/>
        <v>9991496.1879099999</v>
      </c>
      <c r="G84" s="13">
        <v>2439756906.1500001</v>
      </c>
      <c r="H84" s="15">
        <f t="shared" si="7"/>
        <v>2439756.9061500002</v>
      </c>
      <c r="I84" s="16">
        <f t="shared" si="8"/>
        <v>24.418333953849441</v>
      </c>
      <c r="J84" s="16">
        <f t="shared" si="9"/>
        <v>80.733668084746597</v>
      </c>
    </row>
    <row r="85" spans="1:10" ht="47.25" x14ac:dyDescent="0.25">
      <c r="A85" s="11" t="s">
        <v>159</v>
      </c>
      <c r="B85" s="12" t="s">
        <v>160</v>
      </c>
      <c r="C85" s="17">
        <v>2637725227.29</v>
      </c>
      <c r="D85" s="16">
        <f t="shared" si="5"/>
        <v>2637725.2272899998</v>
      </c>
      <c r="E85" s="13">
        <v>8854000226</v>
      </c>
      <c r="F85" s="14">
        <f t="shared" si="6"/>
        <v>8854000.2259999998</v>
      </c>
      <c r="G85" s="13">
        <v>2086617238.5799999</v>
      </c>
      <c r="H85" s="15">
        <f t="shared" si="7"/>
        <v>2086617.2385799999</v>
      </c>
      <c r="I85" s="16">
        <f t="shared" si="8"/>
        <v>23.56694358842001</v>
      </c>
      <c r="J85" s="16">
        <f t="shared" si="9"/>
        <v>79.106694548461036</v>
      </c>
    </row>
    <row r="86" spans="1:10" ht="47.25" x14ac:dyDescent="0.25">
      <c r="A86" s="11" t="s">
        <v>161</v>
      </c>
      <c r="B86" s="12" t="s">
        <v>162</v>
      </c>
      <c r="C86" s="17">
        <v>384256758.69999999</v>
      </c>
      <c r="D86" s="16">
        <f t="shared" si="5"/>
        <v>384256.75870000001</v>
      </c>
      <c r="E86" s="13">
        <v>926918161.90999997</v>
      </c>
      <c r="F86" s="14">
        <f t="shared" si="6"/>
        <v>926918.16191000002</v>
      </c>
      <c r="G86" s="13">
        <v>352544317.56999999</v>
      </c>
      <c r="H86" s="15">
        <f t="shared" si="7"/>
        <v>352544.31757000001</v>
      </c>
      <c r="I86" s="16">
        <f t="shared" si="8"/>
        <v>38.034028467362219</v>
      </c>
      <c r="J86" s="16">
        <f t="shared" si="9"/>
        <v>91.747070048347851</v>
      </c>
    </row>
    <row r="87" spans="1:10" ht="63" x14ac:dyDescent="0.25">
      <c r="A87" s="11" t="s">
        <v>163</v>
      </c>
      <c r="B87" s="12" t="s">
        <v>164</v>
      </c>
      <c r="C87" s="17">
        <v>0</v>
      </c>
      <c r="D87" s="16">
        <f t="shared" si="5"/>
        <v>0</v>
      </c>
      <c r="E87" s="13">
        <v>210577800</v>
      </c>
      <c r="F87" s="14">
        <f t="shared" si="6"/>
        <v>210577.8</v>
      </c>
      <c r="G87" s="13">
        <v>595350</v>
      </c>
      <c r="H87" s="15">
        <f t="shared" si="7"/>
        <v>595.35</v>
      </c>
      <c r="I87" s="16">
        <f t="shared" si="8"/>
        <v>0.28272211030792421</v>
      </c>
      <c r="J87" s="16" t="s">
        <v>240</v>
      </c>
    </row>
    <row r="88" spans="1:10" ht="78.75" x14ac:dyDescent="0.25">
      <c r="A88" s="11" t="s">
        <v>165</v>
      </c>
      <c r="B88" s="12" t="s">
        <v>166</v>
      </c>
      <c r="C88" s="17">
        <v>16997565.27</v>
      </c>
      <c r="D88" s="16">
        <f t="shared" si="5"/>
        <v>16997.565269999999</v>
      </c>
      <c r="E88" s="13">
        <v>66843608</v>
      </c>
      <c r="F88" s="14">
        <f t="shared" si="6"/>
        <v>66843.607999999993</v>
      </c>
      <c r="G88" s="13">
        <v>20512928.140000001</v>
      </c>
      <c r="H88" s="15">
        <f t="shared" si="7"/>
        <v>20512.92814</v>
      </c>
      <c r="I88" s="16">
        <f t="shared" si="8"/>
        <v>30.687942727448231</v>
      </c>
      <c r="J88" s="16">
        <f t="shared" si="9"/>
        <v>120.68156711952429</v>
      </c>
    </row>
    <row r="89" spans="1:10" ht="47.25" x14ac:dyDescent="0.25">
      <c r="A89" s="11" t="s">
        <v>167</v>
      </c>
      <c r="B89" s="12" t="s">
        <v>168</v>
      </c>
      <c r="C89" s="17">
        <v>16997565.27</v>
      </c>
      <c r="D89" s="16">
        <f t="shared" si="5"/>
        <v>16997.565269999999</v>
      </c>
      <c r="E89" s="13">
        <v>66843608</v>
      </c>
      <c r="F89" s="14">
        <f t="shared" si="6"/>
        <v>66843.607999999993</v>
      </c>
      <c r="G89" s="13">
        <v>20512928.140000001</v>
      </c>
      <c r="H89" s="15">
        <f t="shared" si="7"/>
        <v>20512.92814</v>
      </c>
      <c r="I89" s="16">
        <f t="shared" si="8"/>
        <v>30.687942727448231</v>
      </c>
      <c r="J89" s="16">
        <f t="shared" si="9"/>
        <v>120.68156711952429</v>
      </c>
    </row>
    <row r="90" spans="1:10" ht="94.5" x14ac:dyDescent="0.25">
      <c r="A90" s="11" t="s">
        <v>169</v>
      </c>
      <c r="B90" s="12" t="s">
        <v>170</v>
      </c>
      <c r="C90" s="17">
        <v>128922711.27</v>
      </c>
      <c r="D90" s="16">
        <f t="shared" si="5"/>
        <v>128922.71127</v>
      </c>
      <c r="E90" s="13">
        <v>429761958.14999998</v>
      </c>
      <c r="F90" s="14">
        <f t="shared" si="6"/>
        <v>429761.95814999996</v>
      </c>
      <c r="G90" s="13">
        <v>118182642.97</v>
      </c>
      <c r="H90" s="15">
        <f t="shared" si="7"/>
        <v>118182.64297</v>
      </c>
      <c r="I90" s="16">
        <f t="shared" si="8"/>
        <v>27.499558936938449</v>
      </c>
      <c r="J90" s="16">
        <f t="shared" si="9"/>
        <v>91.669374469245142</v>
      </c>
    </row>
    <row r="91" spans="1:10" ht="47.25" x14ac:dyDescent="0.25">
      <c r="A91" s="11" t="s">
        <v>171</v>
      </c>
      <c r="B91" s="12" t="s">
        <v>172</v>
      </c>
      <c r="C91" s="17">
        <v>82766197.920000002</v>
      </c>
      <c r="D91" s="16">
        <f t="shared" si="5"/>
        <v>82766.197920000006</v>
      </c>
      <c r="E91" s="13">
        <v>201766240.34999999</v>
      </c>
      <c r="F91" s="14">
        <f t="shared" si="6"/>
        <v>201766.24035000001</v>
      </c>
      <c r="G91" s="13">
        <v>75065679.909999996</v>
      </c>
      <c r="H91" s="15">
        <f t="shared" si="7"/>
        <v>75065.679909999992</v>
      </c>
      <c r="I91" s="16">
        <f t="shared" si="8"/>
        <v>37.204281439642727</v>
      </c>
      <c r="J91" s="16">
        <f t="shared" si="9"/>
        <v>90.696059256650685</v>
      </c>
    </row>
    <row r="92" spans="1:10" ht="47.25" x14ac:dyDescent="0.25">
      <c r="A92" s="11" t="s">
        <v>173</v>
      </c>
      <c r="B92" s="12" t="s">
        <v>174</v>
      </c>
      <c r="C92" s="17">
        <v>5591514.4699999997</v>
      </c>
      <c r="D92" s="16">
        <f t="shared" si="5"/>
        <v>5591.5144700000001</v>
      </c>
      <c r="E92" s="13">
        <v>119622117.8</v>
      </c>
      <c r="F92" s="14">
        <f t="shared" si="6"/>
        <v>119622.11779999999</v>
      </c>
      <c r="G92" s="13">
        <v>10300905.449999999</v>
      </c>
      <c r="H92" s="15">
        <f t="shared" si="7"/>
        <v>10300.905449999998</v>
      </c>
      <c r="I92" s="16">
        <f t="shared" si="8"/>
        <v>8.611204716524421</v>
      </c>
      <c r="J92" s="16">
        <f t="shared" si="9"/>
        <v>184.2238897040715</v>
      </c>
    </row>
    <row r="93" spans="1:10" ht="47.25" x14ac:dyDescent="0.25">
      <c r="A93" s="11" t="s">
        <v>175</v>
      </c>
      <c r="B93" s="12" t="s">
        <v>176</v>
      </c>
      <c r="C93" s="17">
        <v>9798697.9199999999</v>
      </c>
      <c r="D93" s="16">
        <f t="shared" si="5"/>
        <v>9798.6979200000005</v>
      </c>
      <c r="E93" s="13">
        <v>18031900</v>
      </c>
      <c r="F93" s="14">
        <f t="shared" si="6"/>
        <v>18031.900000000001</v>
      </c>
      <c r="G93" s="13">
        <v>2911854.62</v>
      </c>
      <c r="H93" s="15">
        <f t="shared" si="7"/>
        <v>2911.8546200000001</v>
      </c>
      <c r="I93" s="16">
        <f t="shared" si="8"/>
        <v>16.148351643476282</v>
      </c>
      <c r="J93" s="16">
        <f t="shared" si="9"/>
        <v>29.716750570059414</v>
      </c>
    </row>
    <row r="94" spans="1:10" ht="47.25" x14ac:dyDescent="0.25">
      <c r="A94" s="11" t="s">
        <v>177</v>
      </c>
      <c r="B94" s="12" t="s">
        <v>178</v>
      </c>
      <c r="C94" s="17">
        <v>33000</v>
      </c>
      <c r="D94" s="16">
        <f t="shared" si="5"/>
        <v>33</v>
      </c>
      <c r="E94" s="13">
        <v>4565100</v>
      </c>
      <c r="F94" s="14">
        <f t="shared" si="6"/>
        <v>4565.1000000000004</v>
      </c>
      <c r="G94" s="13">
        <v>0</v>
      </c>
      <c r="H94" s="15">
        <f t="shared" si="7"/>
        <v>0</v>
      </c>
      <c r="I94" s="16">
        <f t="shared" si="8"/>
        <v>0</v>
      </c>
      <c r="J94" s="16">
        <f t="shared" si="9"/>
        <v>0</v>
      </c>
    </row>
    <row r="95" spans="1:10" ht="63" x14ac:dyDescent="0.25">
      <c r="A95" s="11" t="s">
        <v>179</v>
      </c>
      <c r="B95" s="12" t="s">
        <v>180</v>
      </c>
      <c r="C95" s="17">
        <v>30733300.960000001</v>
      </c>
      <c r="D95" s="16">
        <f t="shared" si="5"/>
        <v>30733.30096</v>
      </c>
      <c r="E95" s="13">
        <v>85776600</v>
      </c>
      <c r="F95" s="14">
        <f t="shared" si="6"/>
        <v>85776.6</v>
      </c>
      <c r="G95" s="13">
        <v>29904202.989999998</v>
      </c>
      <c r="H95" s="15">
        <f t="shared" si="7"/>
        <v>29904.202989999998</v>
      </c>
      <c r="I95" s="16">
        <f t="shared" si="8"/>
        <v>34.862891499546492</v>
      </c>
      <c r="J95" s="16">
        <f t="shared" si="9"/>
        <v>97.302281420797954</v>
      </c>
    </row>
    <row r="96" spans="1:10" ht="63" x14ac:dyDescent="0.25">
      <c r="A96" s="11" t="s">
        <v>181</v>
      </c>
      <c r="B96" s="12" t="s">
        <v>182</v>
      </c>
      <c r="C96" s="17">
        <v>313921894.86000001</v>
      </c>
      <c r="D96" s="16">
        <f t="shared" si="5"/>
        <v>313921.89486</v>
      </c>
      <c r="E96" s="13">
        <v>505672200</v>
      </c>
      <c r="F96" s="14">
        <f t="shared" si="6"/>
        <v>505672.2</v>
      </c>
      <c r="G96" s="13">
        <v>282633615.57999998</v>
      </c>
      <c r="H96" s="15">
        <f t="shared" si="7"/>
        <v>282633.61557999998</v>
      </c>
      <c r="I96" s="16">
        <f t="shared" si="8"/>
        <v>55.89265448644398</v>
      </c>
      <c r="J96" s="16">
        <f t="shared" si="9"/>
        <v>90.033100655832342</v>
      </c>
    </row>
    <row r="97" spans="1:10" ht="63" x14ac:dyDescent="0.25">
      <c r="A97" s="11" t="s">
        <v>183</v>
      </c>
      <c r="B97" s="12" t="s">
        <v>184</v>
      </c>
      <c r="C97" s="17">
        <v>255730752.59999999</v>
      </c>
      <c r="D97" s="16">
        <f t="shared" si="5"/>
        <v>255730.75260000001</v>
      </c>
      <c r="E97" s="13">
        <v>461090830.16000003</v>
      </c>
      <c r="F97" s="14">
        <f t="shared" si="6"/>
        <v>461090.83016000001</v>
      </c>
      <c r="G97" s="13">
        <v>249388945.91</v>
      </c>
      <c r="H97" s="15">
        <f t="shared" si="7"/>
        <v>249388.94591000001</v>
      </c>
      <c r="I97" s="16">
        <f t="shared" si="8"/>
        <v>54.086728600406396</v>
      </c>
      <c r="J97" s="16">
        <f t="shared" si="9"/>
        <v>97.520123557482535</v>
      </c>
    </row>
    <row r="98" spans="1:10" ht="47.25" x14ac:dyDescent="0.25">
      <c r="A98" s="11" t="s">
        <v>185</v>
      </c>
      <c r="B98" s="12" t="s">
        <v>186</v>
      </c>
      <c r="C98" s="17">
        <v>58191142.259999998</v>
      </c>
      <c r="D98" s="16">
        <f t="shared" si="5"/>
        <v>58191.142260000001</v>
      </c>
      <c r="E98" s="13">
        <v>44581369.840000004</v>
      </c>
      <c r="F98" s="14">
        <f t="shared" si="6"/>
        <v>44581.369840000007</v>
      </c>
      <c r="G98" s="13">
        <v>33244669.670000002</v>
      </c>
      <c r="H98" s="15">
        <f t="shared" si="7"/>
        <v>33244.669670000003</v>
      </c>
      <c r="I98" s="16">
        <f t="shared" si="8"/>
        <v>74.570767541045115</v>
      </c>
      <c r="J98" s="16">
        <f t="shared" si="9"/>
        <v>57.130120459676995</v>
      </c>
    </row>
    <row r="99" spans="1:10" ht="78.75" x14ac:dyDescent="0.25">
      <c r="A99" s="11" t="s">
        <v>187</v>
      </c>
      <c r="B99" s="12" t="s">
        <v>188</v>
      </c>
      <c r="C99" s="17">
        <v>311548583.63</v>
      </c>
      <c r="D99" s="16">
        <f t="shared" si="5"/>
        <v>311548.58363000001</v>
      </c>
      <c r="E99" s="13">
        <v>1059745565.02</v>
      </c>
      <c r="F99" s="14">
        <f t="shared" si="6"/>
        <v>1059745.5650200001</v>
      </c>
      <c r="G99" s="13">
        <v>360980737.63</v>
      </c>
      <c r="H99" s="15">
        <f t="shared" si="7"/>
        <v>360980.73762999999</v>
      </c>
      <c r="I99" s="16">
        <f t="shared" si="8"/>
        <v>34.06296280401866</v>
      </c>
      <c r="J99" s="16">
        <f t="shared" si="9"/>
        <v>115.86659564426279</v>
      </c>
    </row>
    <row r="100" spans="1:10" ht="78.75" x14ac:dyDescent="0.25">
      <c r="A100" s="11" t="s">
        <v>189</v>
      </c>
      <c r="B100" s="12" t="s">
        <v>190</v>
      </c>
      <c r="C100" s="17">
        <v>143362679.50999999</v>
      </c>
      <c r="D100" s="16">
        <f t="shared" si="5"/>
        <v>143362.67950999999</v>
      </c>
      <c r="E100" s="13">
        <v>383712020</v>
      </c>
      <c r="F100" s="14">
        <f t="shared" si="6"/>
        <v>383712.02</v>
      </c>
      <c r="G100" s="13">
        <v>157504320.90000001</v>
      </c>
      <c r="H100" s="15">
        <f t="shared" si="7"/>
        <v>157504.32089999999</v>
      </c>
      <c r="I100" s="16">
        <f t="shared" si="8"/>
        <v>41.047533746792709</v>
      </c>
      <c r="J100" s="16">
        <f t="shared" si="9"/>
        <v>109.86424182244276</v>
      </c>
    </row>
    <row r="101" spans="1:10" ht="78.75" x14ac:dyDescent="0.25">
      <c r="A101" s="11" t="s">
        <v>191</v>
      </c>
      <c r="B101" s="12" t="s">
        <v>192</v>
      </c>
      <c r="C101" s="17">
        <v>17073954.469999999</v>
      </c>
      <c r="D101" s="16">
        <f t="shared" si="5"/>
        <v>17073.954470000001</v>
      </c>
      <c r="E101" s="13">
        <v>27776300</v>
      </c>
      <c r="F101" s="14">
        <f t="shared" si="6"/>
        <v>27776.3</v>
      </c>
      <c r="G101" s="13">
        <v>9957359.9600000009</v>
      </c>
      <c r="H101" s="15">
        <f t="shared" si="7"/>
        <v>9957.3599600000016</v>
      </c>
      <c r="I101" s="16">
        <f t="shared" si="8"/>
        <v>35.84840299103913</v>
      </c>
      <c r="J101" s="16">
        <f t="shared" si="9"/>
        <v>58.319002651059563</v>
      </c>
    </row>
    <row r="102" spans="1:10" ht="47.25" x14ac:dyDescent="0.25">
      <c r="A102" s="11" t="s">
        <v>193</v>
      </c>
      <c r="B102" s="12" t="s">
        <v>194</v>
      </c>
      <c r="C102" s="17">
        <v>107821267.87</v>
      </c>
      <c r="D102" s="16">
        <f t="shared" si="5"/>
        <v>107821.26787000001</v>
      </c>
      <c r="E102" s="13">
        <v>490849445.01999998</v>
      </c>
      <c r="F102" s="14">
        <f t="shared" si="6"/>
        <v>490849.44501999998</v>
      </c>
      <c r="G102" s="13">
        <v>142959779.00999999</v>
      </c>
      <c r="H102" s="15">
        <f t="shared" si="7"/>
        <v>142959.77901</v>
      </c>
      <c r="I102" s="16">
        <f t="shared" si="8"/>
        <v>29.124975175264794</v>
      </c>
      <c r="J102" s="16">
        <f t="shared" si="9"/>
        <v>132.58959186268004</v>
      </c>
    </row>
    <row r="103" spans="1:10" ht="63" x14ac:dyDescent="0.25">
      <c r="A103" s="11" t="s">
        <v>195</v>
      </c>
      <c r="B103" s="12" t="s">
        <v>196</v>
      </c>
      <c r="C103" s="17">
        <v>43290681.780000001</v>
      </c>
      <c r="D103" s="16">
        <f t="shared" si="5"/>
        <v>43290.681779999999</v>
      </c>
      <c r="E103" s="13">
        <v>152907800</v>
      </c>
      <c r="F103" s="14">
        <f t="shared" si="6"/>
        <v>152907.79999999999</v>
      </c>
      <c r="G103" s="13">
        <v>50559277.759999998</v>
      </c>
      <c r="H103" s="15">
        <f t="shared" si="7"/>
        <v>50559.277759999997</v>
      </c>
      <c r="I103" s="16">
        <f t="shared" si="8"/>
        <v>33.065205149769994</v>
      </c>
      <c r="J103" s="16">
        <f t="shared" si="9"/>
        <v>116.79020907302512</v>
      </c>
    </row>
    <row r="104" spans="1:10" ht="78.75" x14ac:dyDescent="0.25">
      <c r="A104" s="11" t="s">
        <v>197</v>
      </c>
      <c r="B104" s="12" t="s">
        <v>198</v>
      </c>
      <c r="C104" s="17">
        <v>0</v>
      </c>
      <c r="D104" s="16">
        <f t="shared" si="5"/>
        <v>0</v>
      </c>
      <c r="E104" s="13">
        <v>4500000</v>
      </c>
      <c r="F104" s="14">
        <f t="shared" si="6"/>
        <v>4500</v>
      </c>
      <c r="G104" s="13">
        <v>0</v>
      </c>
      <c r="H104" s="15">
        <f t="shared" si="7"/>
        <v>0</v>
      </c>
      <c r="I104" s="16">
        <f t="shared" si="8"/>
        <v>0</v>
      </c>
      <c r="J104" s="16" t="s">
        <v>240</v>
      </c>
    </row>
    <row r="105" spans="1:10" ht="78.75" x14ac:dyDescent="0.25">
      <c r="A105" s="11" t="s">
        <v>199</v>
      </c>
      <c r="B105" s="12" t="s">
        <v>200</v>
      </c>
      <c r="C105" s="17">
        <v>2108358661.3699999</v>
      </c>
      <c r="D105" s="16">
        <f t="shared" si="5"/>
        <v>2108358.6613699999</v>
      </c>
      <c r="E105" s="13">
        <v>4755342274</v>
      </c>
      <c r="F105" s="14">
        <f t="shared" si="6"/>
        <v>4755342.2740000002</v>
      </c>
      <c r="G105" s="13">
        <v>1768763448.4400001</v>
      </c>
      <c r="H105" s="15">
        <f t="shared" si="7"/>
        <v>1768763.4484399999</v>
      </c>
      <c r="I105" s="16">
        <f t="shared" si="8"/>
        <v>37.195292084668139</v>
      </c>
      <c r="J105" s="16">
        <f t="shared" si="9"/>
        <v>83.892910672545014</v>
      </c>
    </row>
    <row r="106" spans="1:10" ht="63" x14ac:dyDescent="0.25">
      <c r="A106" s="11" t="s">
        <v>201</v>
      </c>
      <c r="B106" s="12" t="s">
        <v>202</v>
      </c>
      <c r="C106" s="17">
        <v>89816639.180000007</v>
      </c>
      <c r="D106" s="16">
        <f t="shared" si="5"/>
        <v>89816.639180000013</v>
      </c>
      <c r="E106" s="13">
        <v>380299388</v>
      </c>
      <c r="F106" s="14">
        <f t="shared" si="6"/>
        <v>380299.38799999998</v>
      </c>
      <c r="G106" s="13">
        <v>103637891.25</v>
      </c>
      <c r="H106" s="15">
        <f t="shared" si="7"/>
        <v>103637.89125</v>
      </c>
      <c r="I106" s="16">
        <f t="shared" si="8"/>
        <v>27.251658698435772</v>
      </c>
      <c r="J106" s="16">
        <f t="shared" si="9"/>
        <v>115.38829797706084</v>
      </c>
    </row>
    <row r="107" spans="1:10" ht="47.25" x14ac:dyDescent="0.25">
      <c r="A107" s="11" t="s">
        <v>203</v>
      </c>
      <c r="B107" s="12" t="s">
        <v>204</v>
      </c>
      <c r="C107" s="17">
        <v>225105867.06</v>
      </c>
      <c r="D107" s="16">
        <f t="shared" si="5"/>
        <v>225105.86705999999</v>
      </c>
      <c r="E107" s="13">
        <v>803000000</v>
      </c>
      <c r="F107" s="14">
        <f t="shared" si="6"/>
        <v>803000</v>
      </c>
      <c r="G107" s="13">
        <v>216916748.25999999</v>
      </c>
      <c r="H107" s="15">
        <f t="shared" si="7"/>
        <v>216916.74825999999</v>
      </c>
      <c r="I107" s="16">
        <f t="shared" si="8"/>
        <v>27.013293681195517</v>
      </c>
      <c r="J107" s="16">
        <f t="shared" si="9"/>
        <v>96.362103348546995</v>
      </c>
    </row>
    <row r="108" spans="1:10" ht="63" x14ac:dyDescent="0.25">
      <c r="A108" s="11" t="s">
        <v>205</v>
      </c>
      <c r="B108" s="12" t="s">
        <v>206</v>
      </c>
      <c r="C108" s="17">
        <v>1793436155.1300001</v>
      </c>
      <c r="D108" s="16">
        <f t="shared" si="5"/>
        <v>1793436.1551300001</v>
      </c>
      <c r="E108" s="13">
        <v>3572042886</v>
      </c>
      <c r="F108" s="14">
        <f t="shared" si="6"/>
        <v>3572042.8859999999</v>
      </c>
      <c r="G108" s="13">
        <v>1448208808.9300001</v>
      </c>
      <c r="H108" s="15">
        <f t="shared" si="7"/>
        <v>1448208.8089300001</v>
      </c>
      <c r="I108" s="16">
        <f t="shared" si="8"/>
        <v>40.542872948306481</v>
      </c>
      <c r="J108" s="16">
        <f t="shared" si="9"/>
        <v>80.750508167658978</v>
      </c>
    </row>
    <row r="109" spans="1:10" ht="63" x14ac:dyDescent="0.25">
      <c r="A109" s="11" t="s">
        <v>207</v>
      </c>
      <c r="B109" s="12" t="s">
        <v>208</v>
      </c>
      <c r="C109" s="17">
        <v>289690207.05000001</v>
      </c>
      <c r="D109" s="16">
        <f t="shared" si="5"/>
        <v>289690.20705000003</v>
      </c>
      <c r="E109" s="13">
        <v>918681100.44000006</v>
      </c>
      <c r="F109" s="14">
        <f t="shared" si="6"/>
        <v>918681.10044000007</v>
      </c>
      <c r="G109" s="13">
        <v>156674807.41</v>
      </c>
      <c r="H109" s="15">
        <f t="shared" si="7"/>
        <v>156674.80741000001</v>
      </c>
      <c r="I109" s="16">
        <f t="shared" si="8"/>
        <v>17.054319212070542</v>
      </c>
      <c r="J109" s="16">
        <f t="shared" si="9"/>
        <v>54.083570516747983</v>
      </c>
    </row>
    <row r="110" spans="1:10" ht="63" x14ac:dyDescent="0.25">
      <c r="A110" s="11" t="s">
        <v>209</v>
      </c>
      <c r="B110" s="12" t="s">
        <v>210</v>
      </c>
      <c r="C110" s="17">
        <v>289690207.05000001</v>
      </c>
      <c r="D110" s="16">
        <f t="shared" si="5"/>
        <v>289690.20705000003</v>
      </c>
      <c r="E110" s="13">
        <v>918681100.44000006</v>
      </c>
      <c r="F110" s="14">
        <f t="shared" si="6"/>
        <v>918681.10044000007</v>
      </c>
      <c r="G110" s="13">
        <v>156674807.41</v>
      </c>
      <c r="H110" s="15">
        <f t="shared" si="7"/>
        <v>156674.80741000001</v>
      </c>
      <c r="I110" s="16">
        <f t="shared" si="8"/>
        <v>17.054319212070542</v>
      </c>
      <c r="J110" s="16">
        <f t="shared" si="9"/>
        <v>54.083570516747983</v>
      </c>
    </row>
    <row r="111" spans="1:10" ht="63" x14ac:dyDescent="0.25">
      <c r="A111" s="11" t="s">
        <v>211</v>
      </c>
      <c r="B111" s="12" t="s">
        <v>212</v>
      </c>
      <c r="C111" s="17">
        <v>24519311.609999999</v>
      </c>
      <c r="D111" s="16">
        <f t="shared" si="5"/>
        <v>24519.311610000001</v>
      </c>
      <c r="E111" s="13">
        <v>699058559.79999995</v>
      </c>
      <c r="F111" s="14">
        <f t="shared" si="6"/>
        <v>699058.55979999993</v>
      </c>
      <c r="G111" s="13">
        <v>130765442.16</v>
      </c>
      <c r="H111" s="15">
        <f t="shared" si="7"/>
        <v>130765.44215999999</v>
      </c>
      <c r="I111" s="16">
        <f t="shared" si="8"/>
        <v>18.705935336434742</v>
      </c>
      <c r="J111" s="16">
        <f t="shared" si="9"/>
        <v>533.31612338850641</v>
      </c>
    </row>
    <row r="112" spans="1:10" ht="63" x14ac:dyDescent="0.25">
      <c r="A112" s="11" t="s">
        <v>213</v>
      </c>
      <c r="B112" s="12" t="s">
        <v>214</v>
      </c>
      <c r="C112" s="17">
        <v>0</v>
      </c>
      <c r="D112" s="16">
        <f t="shared" si="5"/>
        <v>0</v>
      </c>
      <c r="E112" s="13">
        <v>46689368.420000002</v>
      </c>
      <c r="F112" s="14">
        <f t="shared" si="6"/>
        <v>46689.368419999999</v>
      </c>
      <c r="G112" s="13">
        <v>15921459.65</v>
      </c>
      <c r="H112" s="15">
        <f t="shared" si="7"/>
        <v>15921.459650000001</v>
      </c>
      <c r="I112" s="16">
        <f t="shared" si="8"/>
        <v>34.100824639083868</v>
      </c>
      <c r="J112" s="16" t="s">
        <v>240</v>
      </c>
    </row>
    <row r="113" spans="1:10" ht="47.25" x14ac:dyDescent="0.25">
      <c r="A113" s="11" t="s">
        <v>215</v>
      </c>
      <c r="B113" s="12" t="s">
        <v>216</v>
      </c>
      <c r="C113" s="17">
        <v>24519311.609999999</v>
      </c>
      <c r="D113" s="16">
        <f t="shared" si="5"/>
        <v>24519.311610000001</v>
      </c>
      <c r="E113" s="13">
        <v>652369191.38</v>
      </c>
      <c r="F113" s="14">
        <f t="shared" si="6"/>
        <v>652369.19137999997</v>
      </c>
      <c r="G113" s="13">
        <v>114843982.51000001</v>
      </c>
      <c r="H113" s="15">
        <f t="shared" si="7"/>
        <v>114843.98251</v>
      </c>
      <c r="I113" s="16">
        <f t="shared" si="8"/>
        <v>17.604139500681029</v>
      </c>
      <c r="J113" s="16">
        <f t="shared" si="9"/>
        <v>468.38175694607111</v>
      </c>
    </row>
    <row r="114" spans="1:10" ht="31.5" x14ac:dyDescent="0.25">
      <c r="A114" s="11" t="s">
        <v>217</v>
      </c>
      <c r="B114" s="12" t="s">
        <v>218</v>
      </c>
      <c r="C114" s="17">
        <v>1326152703.98</v>
      </c>
      <c r="D114" s="16">
        <f t="shared" si="5"/>
        <v>1326152.70398</v>
      </c>
      <c r="E114" s="13">
        <v>3226598220.1399999</v>
      </c>
      <c r="F114" s="14">
        <f t="shared" si="6"/>
        <v>3226598.2201399999</v>
      </c>
      <c r="G114" s="13">
        <v>864479586.75999999</v>
      </c>
      <c r="H114" s="15">
        <f t="shared" si="7"/>
        <v>864479.58675999998</v>
      </c>
      <c r="I114" s="16">
        <f t="shared" si="8"/>
        <v>26.792291068780504</v>
      </c>
      <c r="J114" s="16">
        <f t="shared" si="9"/>
        <v>65.187031943271407</v>
      </c>
    </row>
    <row r="115" spans="1:10" ht="157.5" x14ac:dyDescent="0.25">
      <c r="A115" s="11" t="s">
        <v>219</v>
      </c>
      <c r="B115" s="12" t="s">
        <v>220</v>
      </c>
      <c r="C115" s="17">
        <v>20764553.579999998</v>
      </c>
      <c r="D115" s="16">
        <f t="shared" si="5"/>
        <v>20764.55358</v>
      </c>
      <c r="E115" s="13">
        <v>55637345</v>
      </c>
      <c r="F115" s="14">
        <f t="shared" si="6"/>
        <v>55637.345000000001</v>
      </c>
      <c r="G115" s="13">
        <v>23692112.149999999</v>
      </c>
      <c r="H115" s="15">
        <f t="shared" si="7"/>
        <v>23692.112149999997</v>
      </c>
      <c r="I115" s="16">
        <f t="shared" si="8"/>
        <v>42.583110588760114</v>
      </c>
      <c r="J115" s="16">
        <f t="shared" si="9"/>
        <v>114.0988274018073</v>
      </c>
    </row>
    <row r="116" spans="1:10" x14ac:dyDescent="0.25">
      <c r="A116" s="11" t="s">
        <v>221</v>
      </c>
      <c r="B116" s="12" t="s">
        <v>222</v>
      </c>
      <c r="C116" s="17">
        <v>340166163.14999998</v>
      </c>
      <c r="D116" s="16">
        <f t="shared" si="5"/>
        <v>340166.16314999998</v>
      </c>
      <c r="E116" s="13">
        <v>850000000</v>
      </c>
      <c r="F116" s="14">
        <f t="shared" si="6"/>
        <v>850000</v>
      </c>
      <c r="G116" s="13">
        <v>111910275.68000001</v>
      </c>
      <c r="H116" s="15">
        <f t="shared" si="7"/>
        <v>111910.27568000001</v>
      </c>
      <c r="I116" s="16">
        <f t="shared" si="8"/>
        <v>13.165914785882354</v>
      </c>
      <c r="J116" s="16">
        <f t="shared" si="9"/>
        <v>32.89870886736373</v>
      </c>
    </row>
    <row r="117" spans="1:10" ht="47.25" x14ac:dyDescent="0.25">
      <c r="A117" s="11" t="s">
        <v>223</v>
      </c>
      <c r="B117" s="12" t="s">
        <v>224</v>
      </c>
      <c r="C117" s="17">
        <v>64903113.25</v>
      </c>
      <c r="D117" s="16">
        <f t="shared" si="5"/>
        <v>64903.113250000002</v>
      </c>
      <c r="E117" s="13">
        <v>91758500</v>
      </c>
      <c r="F117" s="14">
        <f t="shared" si="6"/>
        <v>91758.5</v>
      </c>
      <c r="G117" s="13">
        <v>44627941.57</v>
      </c>
      <c r="H117" s="15">
        <f t="shared" si="7"/>
        <v>44627.941570000003</v>
      </c>
      <c r="I117" s="16">
        <f t="shared" si="8"/>
        <v>48.63630243519674</v>
      </c>
      <c r="J117" s="16">
        <f t="shared" si="9"/>
        <v>68.760864210161756</v>
      </c>
    </row>
    <row r="118" spans="1:10" ht="141.75" x14ac:dyDescent="0.25">
      <c r="A118" s="11" t="s">
        <v>225</v>
      </c>
      <c r="B118" s="12" t="s">
        <v>226</v>
      </c>
      <c r="C118" s="17">
        <v>250008034.96000001</v>
      </c>
      <c r="D118" s="16">
        <f t="shared" si="5"/>
        <v>250008.03496000002</v>
      </c>
      <c r="E118" s="13">
        <v>297049850</v>
      </c>
      <c r="F118" s="14">
        <f t="shared" si="6"/>
        <v>297049.84999999998</v>
      </c>
      <c r="G118" s="13">
        <v>33535000</v>
      </c>
      <c r="H118" s="15">
        <f t="shared" si="7"/>
        <v>33535</v>
      </c>
      <c r="I118" s="16">
        <f t="shared" si="8"/>
        <v>11.289350928808751</v>
      </c>
      <c r="J118" s="16">
        <f t="shared" si="9"/>
        <v>13.413568890042043</v>
      </c>
    </row>
    <row r="119" spans="1:10" ht="31.5" x14ac:dyDescent="0.25">
      <c r="A119" s="11" t="s">
        <v>227</v>
      </c>
      <c r="B119" s="12" t="s">
        <v>228</v>
      </c>
      <c r="C119" s="17">
        <v>650310839.03999996</v>
      </c>
      <c r="D119" s="16">
        <f t="shared" si="5"/>
        <v>650310.83903999999</v>
      </c>
      <c r="E119" s="13">
        <v>1932152525.1400001</v>
      </c>
      <c r="F119" s="14">
        <f t="shared" si="6"/>
        <v>1932152.52514</v>
      </c>
      <c r="G119" s="13">
        <v>528390100</v>
      </c>
      <c r="H119" s="15">
        <f t="shared" si="7"/>
        <v>528390.1</v>
      </c>
      <c r="I119" s="16">
        <f t="shared" si="8"/>
        <v>27.347225083160236</v>
      </c>
      <c r="J119" s="16">
        <f t="shared" si="9"/>
        <v>81.25192881299941</v>
      </c>
    </row>
    <row r="120" spans="1:10" ht="21" customHeight="1" x14ac:dyDescent="0.25">
      <c r="A120" s="24" t="s">
        <v>229</v>
      </c>
      <c r="B120" s="25"/>
      <c r="C120" s="21">
        <v>32087949431.650002</v>
      </c>
      <c r="D120" s="19">
        <f t="shared" si="5"/>
        <v>32087949.431650002</v>
      </c>
      <c r="E120" s="18">
        <v>77270499347.940002</v>
      </c>
      <c r="F120" s="20">
        <f t="shared" si="6"/>
        <v>77270499.347939998</v>
      </c>
      <c r="G120" s="18">
        <v>30892520343.93</v>
      </c>
      <c r="H120" s="31">
        <f t="shared" si="7"/>
        <v>30892520.343929999</v>
      </c>
      <c r="I120" s="19">
        <f t="shared" si="8"/>
        <v>39.979708432871128</v>
      </c>
      <c r="J120" s="19">
        <f t="shared" si="9"/>
        <v>96.27452327464438</v>
      </c>
    </row>
  </sheetData>
  <mergeCells count="5">
    <mergeCell ref="A120:B120"/>
    <mergeCell ref="A4:J4"/>
    <mergeCell ref="A1:G1"/>
    <mergeCell ref="A2:E2"/>
    <mergeCell ref="A3:J3"/>
  </mergeCells>
  <pageMargins left="0.47244094488188981" right="0.43307086614173229" top="0.59055118110236227" bottom="0.59055118110236227" header="0.39370078740157483" footer="0.39370078740157483"/>
  <pageSetup paperSize="9" scale="70" fitToHeight="20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6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ерный - Программы и подпрограммы (копия от 25.10.2019 16:05:45)&lt;/VariantName&gt;&#10;  &lt;VariantLink&gt;42793899&lt;/VariantLink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7F7E69D-7852-4996-9314-6438B38333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2021-08-02T12:50:13Z</cp:lastPrinted>
  <dcterms:created xsi:type="dcterms:W3CDTF">2021-07-21T13:24:21Z</dcterms:created>
  <dcterms:modified xsi:type="dcterms:W3CDTF">2022-07-28T12:55:10Z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25.10.2019 16_05_45).xlsx</vt:lpwstr>
  </property>
  <property fmtid="{D5CDD505-2E9C-101B-9397-08002B2CF9AE}" pid="3" name="Название отчета">
    <vt:lpwstr>Верный - Программы и подпрограммы (копия от 25.10.2019 16_05_45).xlsx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20.2.2923.1788346998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lipetsk_070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