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30" windowWidth="16590" windowHeight="10830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Лист1!$4:$4</definedName>
  </definedNames>
  <calcPr calcId="145621"/>
</workbook>
</file>

<file path=xl/calcChain.xml><?xml version="1.0" encoding="utf-8"?>
<calcChain xmlns="http://schemas.openxmlformats.org/spreadsheetml/2006/main">
  <c r="F116" i="1" l="1"/>
  <c r="F115" i="1" l="1"/>
  <c r="J116" i="1" l="1"/>
  <c r="D116" i="1"/>
  <c r="G116" i="1" s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5" i="1"/>
  <c r="I115" i="1"/>
  <c r="J115" i="1" s="1"/>
  <c r="I114" i="1" l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8" i="1"/>
  <c r="I37" i="1"/>
  <c r="I36" i="1"/>
  <c r="I35" i="1"/>
  <c r="I34" i="1"/>
  <c r="I33" i="1"/>
  <c r="I32" i="1"/>
  <c r="I31" i="1"/>
  <c r="I30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F6" i="1"/>
  <c r="F7" i="1"/>
  <c r="G7" i="1" s="1"/>
  <c r="F8" i="1"/>
  <c r="F9" i="1"/>
  <c r="G9" i="1" s="1"/>
  <c r="F10" i="1"/>
  <c r="F11" i="1"/>
  <c r="G11" i="1" s="1"/>
  <c r="F12" i="1"/>
  <c r="F13" i="1"/>
  <c r="G13" i="1" s="1"/>
  <c r="F14" i="1"/>
  <c r="F15" i="1"/>
  <c r="G15" i="1" s="1"/>
  <c r="F16" i="1"/>
  <c r="F17" i="1"/>
  <c r="F18" i="1"/>
  <c r="G18" i="1" s="1"/>
  <c r="F19" i="1"/>
  <c r="G19" i="1" s="1"/>
  <c r="F20" i="1"/>
  <c r="F21" i="1"/>
  <c r="F22" i="1"/>
  <c r="F23" i="1"/>
  <c r="G23" i="1" s="1"/>
  <c r="F24" i="1"/>
  <c r="F25" i="1"/>
  <c r="F26" i="1"/>
  <c r="F27" i="1"/>
  <c r="G27" i="1" s="1"/>
  <c r="F30" i="1"/>
  <c r="F31" i="1"/>
  <c r="G31" i="1" s="1"/>
  <c r="F32" i="1"/>
  <c r="F33" i="1"/>
  <c r="G33" i="1" s="1"/>
  <c r="F34" i="1"/>
  <c r="F35" i="1"/>
  <c r="G35" i="1" s="1"/>
  <c r="F36" i="1"/>
  <c r="F37" i="1"/>
  <c r="G37" i="1" s="1"/>
  <c r="F38" i="1"/>
  <c r="F40" i="1"/>
  <c r="F41" i="1"/>
  <c r="F42" i="1"/>
  <c r="F43" i="1"/>
  <c r="F44" i="1"/>
  <c r="F45" i="1"/>
  <c r="F46" i="1"/>
  <c r="G46" i="1" s="1"/>
  <c r="F47" i="1"/>
  <c r="G47" i="1" s="1"/>
  <c r="F48" i="1"/>
  <c r="F49" i="1"/>
  <c r="G49" i="1" s="1"/>
  <c r="F50" i="1"/>
  <c r="G50" i="1" s="1"/>
  <c r="F51" i="1"/>
  <c r="F52" i="1"/>
  <c r="F53" i="1"/>
  <c r="F55" i="1"/>
  <c r="F56" i="1"/>
  <c r="G56" i="1" s="1"/>
  <c r="F57" i="1"/>
  <c r="G57" i="1" s="1"/>
  <c r="F58" i="1"/>
  <c r="F59" i="1"/>
  <c r="F60" i="1"/>
  <c r="F61" i="1"/>
  <c r="F62" i="1"/>
  <c r="F63" i="1"/>
  <c r="F64" i="1"/>
  <c r="G64" i="1" s="1"/>
  <c r="F65" i="1"/>
  <c r="G65" i="1" s="1"/>
  <c r="F66" i="1"/>
  <c r="F67" i="1"/>
  <c r="F68" i="1"/>
  <c r="F69" i="1"/>
  <c r="F70" i="1"/>
  <c r="F71" i="1"/>
  <c r="F72" i="1"/>
  <c r="F73" i="1"/>
  <c r="F74" i="1"/>
  <c r="F75" i="1"/>
  <c r="G75" i="1" s="1"/>
  <c r="F76" i="1"/>
  <c r="F77" i="1"/>
  <c r="F78" i="1"/>
  <c r="F79" i="1"/>
  <c r="F80" i="1"/>
  <c r="F81" i="1"/>
  <c r="F82" i="1"/>
  <c r="F83" i="1"/>
  <c r="G83" i="1" s="1"/>
  <c r="F85" i="1"/>
  <c r="G85" i="1" s="1"/>
  <c r="F86" i="1"/>
  <c r="F87" i="1"/>
  <c r="J87" i="1" s="1"/>
  <c r="F88" i="1"/>
  <c r="J88" i="1" s="1"/>
  <c r="F89" i="1"/>
  <c r="F90" i="1"/>
  <c r="F91" i="1"/>
  <c r="J91" i="1" s="1"/>
  <c r="F92" i="1"/>
  <c r="J92" i="1" s="1"/>
  <c r="F93" i="1"/>
  <c r="F94" i="1"/>
  <c r="F95" i="1"/>
  <c r="J95" i="1" s="1"/>
  <c r="F96" i="1"/>
  <c r="J96" i="1" s="1"/>
  <c r="F97" i="1"/>
  <c r="G97" i="1" s="1"/>
  <c r="F98" i="1"/>
  <c r="F99" i="1"/>
  <c r="J99" i="1" s="1"/>
  <c r="F100" i="1"/>
  <c r="J100" i="1" s="1"/>
  <c r="F101" i="1"/>
  <c r="F102" i="1"/>
  <c r="F103" i="1"/>
  <c r="J103" i="1" s="1"/>
  <c r="F104" i="1"/>
  <c r="J104" i="1" s="1"/>
  <c r="F105" i="1"/>
  <c r="F106" i="1"/>
  <c r="F107" i="1"/>
  <c r="J107" i="1" s="1"/>
  <c r="F108" i="1"/>
  <c r="J108" i="1" s="1"/>
  <c r="F109" i="1"/>
  <c r="G109" i="1" s="1"/>
  <c r="F110" i="1"/>
  <c r="J110" i="1" s="1"/>
  <c r="F111" i="1"/>
  <c r="J111" i="1" s="1"/>
  <c r="F112" i="1"/>
  <c r="J112" i="1" s="1"/>
  <c r="F113" i="1"/>
  <c r="F114" i="1"/>
  <c r="J114" i="1" s="1"/>
  <c r="F5" i="1"/>
  <c r="G5" i="1" s="1"/>
  <c r="J113" i="1" l="1"/>
  <c r="J76" i="1"/>
  <c r="J72" i="1"/>
  <c r="J68" i="1"/>
  <c r="J60" i="1"/>
  <c r="J51" i="1"/>
  <c r="J43" i="1"/>
  <c r="J38" i="1"/>
  <c r="J34" i="1"/>
  <c r="J30" i="1"/>
  <c r="J24" i="1"/>
  <c r="J20" i="1"/>
  <c r="J16" i="1"/>
  <c r="J12" i="1"/>
  <c r="J106" i="1"/>
  <c r="J102" i="1"/>
  <c r="J98" i="1"/>
  <c r="J94" i="1"/>
  <c r="J70" i="1"/>
  <c r="J66" i="1"/>
  <c r="J62" i="1"/>
  <c r="J58" i="1"/>
  <c r="J53" i="1"/>
  <c r="J49" i="1"/>
  <c r="J45" i="1"/>
  <c r="J41" i="1"/>
  <c r="J36" i="1"/>
  <c r="J32" i="1"/>
  <c r="J26" i="1"/>
  <c r="J22" i="1"/>
  <c r="J14" i="1"/>
  <c r="J10" i="1"/>
  <c r="J6" i="1"/>
  <c r="G66" i="1"/>
  <c r="G26" i="1"/>
  <c r="G62" i="1"/>
  <c r="G104" i="1"/>
  <c r="J8" i="1"/>
  <c r="G12" i="1"/>
  <c r="G70" i="1"/>
  <c r="J89" i="1"/>
  <c r="G96" i="1"/>
  <c r="G24" i="1"/>
  <c r="G38" i="1"/>
  <c r="G16" i="1"/>
  <c r="G112" i="1"/>
  <c r="G58" i="1"/>
  <c r="G92" i="1"/>
  <c r="J85" i="1"/>
  <c r="J77" i="1"/>
  <c r="J73" i="1"/>
  <c r="J69" i="1"/>
  <c r="G108" i="1"/>
  <c r="G34" i="1"/>
  <c r="G53" i="1"/>
  <c r="G89" i="1"/>
  <c r="G20" i="1"/>
  <c r="G43" i="1"/>
  <c r="G77" i="1"/>
  <c r="G100" i="1"/>
  <c r="J82" i="1"/>
  <c r="J79" i="1"/>
  <c r="G68" i="1"/>
  <c r="G8" i="1"/>
  <c r="G30" i="1"/>
  <c r="G107" i="1"/>
  <c r="G87" i="1"/>
  <c r="G111" i="1"/>
  <c r="G76" i="1"/>
  <c r="G91" i="1"/>
  <c r="J109" i="1"/>
  <c r="J105" i="1"/>
  <c r="J18" i="1"/>
  <c r="G10" i="1"/>
  <c r="J101" i="1"/>
  <c r="J97" i="1"/>
  <c r="J93" i="1"/>
  <c r="J90" i="1"/>
  <c r="J86" i="1"/>
  <c r="J81" i="1"/>
  <c r="J78" i="1"/>
  <c r="J74" i="1"/>
  <c r="J71" i="1"/>
  <c r="J67" i="1"/>
  <c r="J63" i="1"/>
  <c r="J59" i="1"/>
  <c r="J55" i="1"/>
  <c r="J50" i="1"/>
  <c r="J44" i="1"/>
  <c r="J40" i="1"/>
  <c r="J35" i="1"/>
  <c r="J31" i="1"/>
  <c r="J25" i="1"/>
  <c r="J21" i="1"/>
  <c r="J17" i="1"/>
  <c r="J13" i="1"/>
  <c r="G17" i="1"/>
  <c r="G41" i="1"/>
  <c r="G73" i="1"/>
  <c r="G22" i="1"/>
  <c r="G45" i="1"/>
  <c r="G6" i="1"/>
  <c r="G67" i="1"/>
  <c r="G14" i="1"/>
  <c r="G59" i="1"/>
  <c r="G60" i="1"/>
  <c r="G21" i="1"/>
  <c r="G55" i="1"/>
  <c r="G25" i="1"/>
  <c r="G81" i="1"/>
  <c r="J65" i="1"/>
  <c r="J61" i="1"/>
  <c r="J57" i="1"/>
  <c r="J52" i="1"/>
  <c r="J48" i="1"/>
  <c r="J46" i="1"/>
  <c r="J42" i="1"/>
  <c r="J37" i="1"/>
  <c r="J33" i="1"/>
  <c r="G90" i="1"/>
  <c r="G102" i="1"/>
  <c r="G79" i="1"/>
  <c r="G63" i="1"/>
  <c r="G110" i="1"/>
  <c r="G52" i="1"/>
  <c r="G69" i="1"/>
  <c r="G71" i="1"/>
  <c r="G36" i="1"/>
  <c r="G42" i="1"/>
  <c r="G48" i="1"/>
  <c r="G61" i="1"/>
  <c r="G103" i="1"/>
  <c r="J27" i="1"/>
  <c r="J23" i="1"/>
  <c r="J19" i="1"/>
  <c r="J15" i="1"/>
  <c r="G98" i="1"/>
  <c r="J80" i="1"/>
  <c r="G101" i="1"/>
  <c r="G82" i="1"/>
  <c r="G95" i="1"/>
  <c r="G105" i="1"/>
  <c r="J83" i="1"/>
  <c r="G72" i="1"/>
  <c r="G44" i="1"/>
  <c r="G86" i="1"/>
  <c r="G32" i="1"/>
  <c r="G40" i="1"/>
  <c r="G51" i="1"/>
  <c r="G93" i="1"/>
  <c r="G99" i="1"/>
  <c r="G106" i="1"/>
  <c r="J75" i="1"/>
  <c r="J64" i="1"/>
  <c r="J56" i="1"/>
  <c r="J47" i="1"/>
  <c r="G94" i="1"/>
  <c r="J5" i="1"/>
  <c r="J9" i="1"/>
  <c r="J7" i="1"/>
  <c r="J11" i="1"/>
</calcChain>
</file>

<file path=xl/sharedStrings.xml><?xml version="1.0" encoding="utf-8"?>
<sst xmlns="http://schemas.openxmlformats.org/spreadsheetml/2006/main" count="563" uniqueCount="247">
  <si>
    <t>ВСЕГО РАСХОДОВ:</t>
  </si>
  <si>
    <t>2010000000</t>
  </si>
  <si>
    <t xml:space="preserve">      Подпрограмма "Развитие благоустройства территорий муниципальных образований Липецкой области"</t>
  </si>
  <si>
    <t>2000000000</t>
  </si>
  <si>
    <t xml:space="preserve">    Государственная программа Липецкой области "Формирование современной городской среды в Липецкой области"</t>
  </si>
  <si>
    <t>1930000000</t>
  </si>
  <si>
    <t xml:space="preserve">      Подпрограмма "Создание условий для повышения финансовой устойчивости местных бюджетов"</t>
  </si>
  <si>
    <t>1920000000</t>
  </si>
  <si>
    <t xml:space="preserve">      Подпрограмма "Управление государственным долгом Липецкой области"</t>
  </si>
  <si>
    <t>1910000000</t>
  </si>
  <si>
    <t xml:space="preserve">      Подпрограмма "Долгосрочное бюджетное планирование, совершенствование организации бюджетного процесса"</t>
  </si>
  <si>
    <t>1900000000</t>
  </si>
  <si>
    <t xml:space="preserve">    Государственная программа Липецкой области "Управление государственными финансами и государственным долгом Липецкой области"</t>
  </si>
  <si>
    <t>1850000000</t>
  </si>
  <si>
    <t xml:space="preserve">      Подпрограмма "Использование результатов космической деятельности в интересах социально-экономического развития Липецкой области"</t>
  </si>
  <si>
    <t>1840000000</t>
  </si>
  <si>
    <t xml:space="preserve">      Подпрограмма "Совершенствование системы управления областным имуществом и земельными участками"</t>
  </si>
  <si>
    <t>1830000000</t>
  </si>
  <si>
    <t xml:space="preserve">      Подпрограмма "Формирование электронного правительства в Липецкой области"</t>
  </si>
  <si>
    <t>1820000000</t>
  </si>
  <si>
    <t xml:space="preserve">      Подпрограмма "Совершенствование государственной гражданской и муниципальной службы Липецкой области"</t>
  </si>
  <si>
    <t>1810000000</t>
  </si>
  <si>
    <t xml:space="preserve">      Подпрограмма "Повышение качества предоставления государственных, муниципальных и дополнительных услуг в Липецкой области"</t>
  </si>
  <si>
    <t>1800000000</t>
  </si>
  <si>
    <t xml:space="preserve">    Государственная программа Липецкой области "Эффективное государственное управление и развитие муниципальной службы в Липецкой области"</t>
  </si>
  <si>
    <t>1720000000</t>
  </si>
  <si>
    <t xml:space="preserve">      Подпрограмма "Лесоразведение на землях иных категорий в 2014-2024 годах"</t>
  </si>
  <si>
    <t>1710000000</t>
  </si>
  <si>
    <t xml:space="preserve">      Подпрограмма "Охрана, защита и воспроизводство лесов на территории Липецкой области в 2014-2024 годах"</t>
  </si>
  <si>
    <t>1700000000</t>
  </si>
  <si>
    <t xml:space="preserve">    Государственная программа Липецкой области "Развитие лесного хозяйства в Липецкой области"</t>
  </si>
  <si>
    <t>1650000000</t>
  </si>
  <si>
    <t xml:space="preserve">      Подпрограмма "Охрана, воспроизводство и рациональное использование объектов животного мира Липецкой области"</t>
  </si>
  <si>
    <t>1640000000</t>
  </si>
  <si>
    <t xml:space="preserve">      Подпрограмма "Развитие и использование минерально-сырьевой базы Липецкой области"</t>
  </si>
  <si>
    <t>1630000000</t>
  </si>
  <si>
    <t xml:space="preserve">      Подпрограмма "Развитие водохозяйственного комплекса Липецкой области"</t>
  </si>
  <si>
    <t>1620000000</t>
  </si>
  <si>
    <t xml:space="preserve">      Подпрограмма "Обращение с отходами на территории Липецкой области"</t>
  </si>
  <si>
    <t>1610000000</t>
  </si>
  <si>
    <t xml:space="preserve">      Подпрограмма "Охрана окружающей среды Липецкой области"</t>
  </si>
  <si>
    <t>1600000000</t>
  </si>
  <si>
    <t xml:space="preserve">    Государственная программа Липецкой области "Охрана окружающей среды, воспроизводство и рациональное использование природных ресурсов Липецкой области"</t>
  </si>
  <si>
    <t>1520000000</t>
  </si>
  <si>
    <t xml:space="preserve">      Подпрограмма "Создание условий для эффективного функционирования особых экономических зон"</t>
  </si>
  <si>
    <t>1510000000</t>
  </si>
  <si>
    <t xml:space="preserve">      Подпрограмма "Улучшение инвестиционного климата в Липецкой области"</t>
  </si>
  <si>
    <t>1500000000</t>
  </si>
  <si>
    <t xml:space="preserve">    Государственная программа Липецкой области "Обеспечение инвестиционной привлекательности Липецкой области"</t>
  </si>
  <si>
    <t>1420000000</t>
  </si>
  <si>
    <t xml:space="preserve">      Подпрограмма "Развитие пассажирского транспорта общего пользования"</t>
  </si>
  <si>
    <t>1410000000</t>
  </si>
  <si>
    <t xml:space="preserve">      Подпрограмма "Развитие дорожного комплекса Липецкой области"</t>
  </si>
  <si>
    <t>1400000000</t>
  </si>
  <si>
    <t xml:space="preserve">    Государственная программа Липецкой области "Развитие транспортной системы Липецкой области"</t>
  </si>
  <si>
    <t>13А0000000</t>
  </si>
  <si>
    <t xml:space="preserve">      Подпрограмма "Развитие мелиорации сельскохозяйственных земель Липецкой области на 2018 - 2024 годы"</t>
  </si>
  <si>
    <t>1390000000</t>
  </si>
  <si>
    <t xml:space="preserve">      Подпрограмма "Развитие комплексной системы защиты прав потребителей и качества товаров в Липецкой области на 2014-2024 годы"</t>
  </si>
  <si>
    <t>1380000000</t>
  </si>
  <si>
    <t xml:space="preserve">      Подпрограмма "Развитие торговли Липецкой области на 2014-2016 годы и на период до 2024 года"</t>
  </si>
  <si>
    <t>1370000000</t>
  </si>
  <si>
    <t xml:space="preserve">      Подпрограмма "Устойчивое развитие сельских территорий Липецкой области на 2014-2017 годы и на период до 2024 года"</t>
  </si>
  <si>
    <t>1360000000</t>
  </si>
  <si>
    <t xml:space="preserve">      Подпрограмма "Развитие сельскохозяйственного производства в поселениях в части стимулирования развития заготовительной деятельности и (или) первичной переработки сельскохозяйственной продукции на 2014-2024 годы"</t>
  </si>
  <si>
    <t>1350000000</t>
  </si>
  <si>
    <t xml:space="preserve">      Подпрограмма "Обеспечение эпизоотического и ветеринарно-санитарного благополучия на территории Липецкой области на 2014-2024 годы"</t>
  </si>
  <si>
    <t>1340000000</t>
  </si>
  <si>
    <t xml:space="preserve">      Подпрограмма "Поддержка экономически значимых направлений развития сельского хозяйства Липецкой области на 2014-2024 годы"</t>
  </si>
  <si>
    <t>1330000000</t>
  </si>
  <si>
    <t xml:space="preserve">      Подпрограмма "Поддержка малых форм хозяйствования в Липецкой области на 2014-2024 годы"</t>
  </si>
  <si>
    <t>1320000000</t>
  </si>
  <si>
    <t xml:space="preserve">      Подпрограмма "Развитие отрасли животноводства, переработки и реализации продукции животноводства в Липецкой области на 2014-2024 годы"</t>
  </si>
  <si>
    <t>1310000000</t>
  </si>
  <si>
    <t xml:space="preserve">      Подпрограмма "Развитие отрасли растениеводства, переработки и реализации продукции растениеводства в Липецкой области на 2014 - 2024 годы"</t>
  </si>
  <si>
    <t>1300000000</t>
  </si>
  <si>
    <t xml:space="preserve">    Государственная программа Липецкой области "Развитие сельского хозяйства и регулирование рынков сельскохозяйственной продукции, сырья и продовольствия Липецкой области"</t>
  </si>
  <si>
    <t>1250000000</t>
  </si>
  <si>
    <t xml:space="preserve">      Подпрограмма "Развитие использования возобновляемых (альтернативных) источников энергии"</t>
  </si>
  <si>
    <t>1220000000</t>
  </si>
  <si>
    <t xml:space="preserve">      Подпрограмма "Развитие и модернизация электроэнергетики"</t>
  </si>
  <si>
    <t>1210000000</t>
  </si>
  <si>
    <t xml:space="preserve">      Подпрограмма "Энергосбережение и повышение энергетической эффективности"</t>
  </si>
  <si>
    <t>1200000000</t>
  </si>
  <si>
    <t xml:space="preserve">    Государственная программа Липецкой области "Энергоэффективность и развитие энергетики в Липецкой области"</t>
  </si>
  <si>
    <t>1140000000</t>
  </si>
  <si>
    <t xml:space="preserve">      Подпрограмма "Развитие малого и среднего предпринимательства в Липецкой области на 2014-2024 годы"</t>
  </si>
  <si>
    <t>1130000000</t>
  </si>
  <si>
    <t xml:space="preserve">      Подпрограмма "Развитие инновационной деятельности в Липецкой области на 2014-2024 годы"</t>
  </si>
  <si>
    <t>1120000000</t>
  </si>
  <si>
    <t xml:space="preserve">      Подпрограмма "Повышение конкурентоспособности и производительности труда в машиностроительном комплексе Липецкой области на 2014-2024 годы"</t>
  </si>
  <si>
    <t>1110000000</t>
  </si>
  <si>
    <t xml:space="preserve">      Подпрограмма "Модернизация и развитие промышленности Липецкой области на 2014-2024 годы"</t>
  </si>
  <si>
    <t>1100000000</t>
  </si>
  <si>
    <t xml:space="preserve">    Государственная программа Липецкой области "Модернизация и инновационное развитие экономики Липецкой области"</t>
  </si>
  <si>
    <t>1030000000</t>
  </si>
  <si>
    <t xml:space="preserve">      Подпрограмма "Реализация государственной национальной политики в Липецкой области"</t>
  </si>
  <si>
    <t>1020000000</t>
  </si>
  <si>
    <t xml:space="preserve">      Подпрограмма "Создание условий для оперативного получения населением области информации о деятельности исполнительных органов государственной власти и социально-экономическом развитии Липецкой области"</t>
  </si>
  <si>
    <t>1010000000</t>
  </si>
  <si>
    <t xml:space="preserve">      Подпрограмма "Содействие развитию гражданского общества, патриотического воспитания  населения Липецкой области и реализации молодежной политики"</t>
  </si>
  <si>
    <t>1000000000</t>
  </si>
  <si>
    <t xml:space="preserve">    Государственная программа Липецкой области "Реализация внутренней политики Липецкой области"</t>
  </si>
  <si>
    <t>0970000000</t>
  </si>
  <si>
    <t xml:space="preserve">      Подпрограмма "Развитие аппаратно-программного комплекса "Безопасный город" в Липецкой области"</t>
  </si>
  <si>
    <t>0960000000</t>
  </si>
  <si>
    <t xml:space="preserve">      Подпрограмма "Развитие мировой юстиции в Липецкой области"</t>
  </si>
  <si>
    <t>0940000000</t>
  </si>
  <si>
    <t xml:space="preserve">      Подпрограмма "Комплексные меры по профилактике терроризма и экстремизма в Липецкой области"</t>
  </si>
  <si>
    <t>0930000000</t>
  </si>
  <si>
    <t xml:space="preserve">      Подпрограмма "О противодействии коррупции в Липецкой области"</t>
  </si>
  <si>
    <t>0920000000</t>
  </si>
  <si>
    <t xml:space="preserve">      Подпрограмма "Обеспечение безопасности дорожного движения в Липецкой области"</t>
  </si>
  <si>
    <t>0910000000</t>
  </si>
  <si>
    <t xml:space="preserve">      Подпрограмма "Профилактика правонарушений в Липецкой области"</t>
  </si>
  <si>
    <t>0900000000</t>
  </si>
  <si>
    <t xml:space="preserve">    Государственная программа Липецкой области "Обеспечение общественной безопасности населения и территории Липецкой области"</t>
  </si>
  <si>
    <t>0860000000</t>
  </si>
  <si>
    <t xml:space="preserve">      Подпрограмма "Улучшение качества жилищного фонда, развитие и модернизация коммунальной инфраструктуры Липецкой области"</t>
  </si>
  <si>
    <t>0850000000</t>
  </si>
  <si>
    <t xml:space="preserve">      Подпрограмма "Повышение качества  условий проживания населения области за счет обеспечения населенных пунктов области социальной инфраструктурой"</t>
  </si>
  <si>
    <t>0840000000</t>
  </si>
  <si>
    <t xml:space="preserve">      Подпрограмма "Стимулирование жилищного строительства в Липецкой области"</t>
  </si>
  <si>
    <t>0830000000</t>
  </si>
  <si>
    <t xml:space="preserve">      Подпрограмма "О государственной поддержке в обеспечении жильем молодых семей"</t>
  </si>
  <si>
    <t>0820000000</t>
  </si>
  <si>
    <t xml:space="preserve">      Подпрограмма "Свой Дом"</t>
  </si>
  <si>
    <t>0810000000</t>
  </si>
  <si>
    <t xml:space="preserve">      Подпрограмма "Ипотечное жилищное кредитование"</t>
  </si>
  <si>
    <t>0800000000</t>
  </si>
  <si>
    <t xml:space="preserve">    Государственная программа Липецкой области "Обеспечение населения Липецкой области качественным жильем, социальной инфраструктурой и услугами ЖКХ"</t>
  </si>
  <si>
    <t>0740000000</t>
  </si>
  <si>
    <t xml:space="preserve">      Подпрограмма "Развитие народных предприятий в Липецкой области на 2014-2024 годы"</t>
  </si>
  <si>
    <t>0730000000</t>
  </si>
  <si>
    <t xml:space="preserve">      Подпрограмма "Создание эффективной товаропроводящей инфраструктуры на 2014-2024 годы"</t>
  </si>
  <si>
    <t>0720000000</t>
  </si>
  <si>
    <t xml:space="preserve">      Подпрограмма "Реализация регионально значимых направлений в сфере сельскохозяйственной кооперации на 2014-2024 годы"</t>
  </si>
  <si>
    <t>0710000000</t>
  </si>
  <si>
    <t xml:space="preserve">      Подпрограмма "Развитие сети кооперативов всех направлений на 2014-2024 годы"</t>
  </si>
  <si>
    <t>0700000000</t>
  </si>
  <si>
    <t xml:space="preserve">    Государственная программа Липецкой области "Развитие кооперации и коллективных форм собственности в Липецкой области"</t>
  </si>
  <si>
    <t>0630000000</t>
  </si>
  <si>
    <t xml:space="preserve">      Подпрограмма "Формирование и использование документов Архивного фонда Российской Федерации в Липецкой области"</t>
  </si>
  <si>
    <t>0620000000</t>
  </si>
  <si>
    <t xml:space="preserve">      Подпрограмма "Развитие туризма в Липецкой области"</t>
  </si>
  <si>
    <t>0610000000</t>
  </si>
  <si>
    <t xml:space="preserve">      Подпрограмма "Развитие и сохранение культуры Липецкой области"</t>
  </si>
  <si>
    <t>0600000000</t>
  </si>
  <si>
    <t xml:space="preserve">    Государственная программа Липецкой области "Развитие культуры и туризма в Липецкой области"</t>
  </si>
  <si>
    <t>0550000000</t>
  </si>
  <si>
    <t xml:space="preserve">      Подпрограмма "Создание современной образовательной среды для школьников"</t>
  </si>
  <si>
    <t>0540000000</t>
  </si>
  <si>
    <t xml:space="preserve">      Подпрограмма "Отдых и оздоровление детей Липецкой области"</t>
  </si>
  <si>
    <t>0530000000</t>
  </si>
  <si>
    <t xml:space="preserve">      Подпрограмма "Реализация мер по обучению, воспитанию, содержанию детей-сирот и детей, оставшихся без попечения родителей, и психолого-педагогическая помощь детям"</t>
  </si>
  <si>
    <t>0520000000</t>
  </si>
  <si>
    <t xml:space="preserve">      Подпрограмма "Повышение эффективности профессионального образования в обеспечении отраслей экономики востребованными кадрами"</t>
  </si>
  <si>
    <t>0510000000</t>
  </si>
  <si>
    <t xml:space="preserve">      Подпрограмма "Ресурсное обеспечение развития образования Липецкой области"</t>
  </si>
  <si>
    <t>0500000000</t>
  </si>
  <si>
    <t xml:space="preserve">    Государственная программа Липецкой области "Развитие образования Липецкой области"</t>
  </si>
  <si>
    <t>0420000000</t>
  </si>
  <si>
    <t xml:space="preserve">      Подпрограмма "Развитие спорта высших достижений и системы подготовки спортивного резерва Липецкой области"</t>
  </si>
  <si>
    <t>0410000000</t>
  </si>
  <si>
    <t xml:space="preserve">      Подпрограмма "Развитие физической культуры и массового спорта"</t>
  </si>
  <si>
    <t>0400000000</t>
  </si>
  <si>
    <t xml:space="preserve">    Государственная программа Липецкой области "Развитие физической культуры и спорта Липецкой области"</t>
  </si>
  <si>
    <t>0380000000</t>
  </si>
  <si>
    <t xml:space="preserve">      Подпрограмма "Развитие информатизации в здравоохранении"</t>
  </si>
  <si>
    <t>0370000000</t>
  </si>
  <si>
    <t xml:space="preserve">      Подпрограмма "Совершенствование системы лекарственного обеспечения, в том числе в амбулаторных условиях"</t>
  </si>
  <si>
    <t>0360000000</t>
  </si>
  <si>
    <t xml:space="preserve">      Подпрограмма "Кадровое обеспечение системы здравоохранения"</t>
  </si>
  <si>
    <t>0350000000</t>
  </si>
  <si>
    <t xml:space="preserve">      Подпрограмма "Совершенствование оказания паллиативной медицинской помощи, в том числе детям"</t>
  </si>
  <si>
    <t>0340000000</t>
  </si>
  <si>
    <t xml:space="preserve">      Подпрограмма "Развитие медицинской реабилитации и санаторно-курортного лечения, в том числе детей"</t>
  </si>
  <si>
    <t>0330000000</t>
  </si>
  <si>
    <t xml:space="preserve">      Подпрограмма "Охрана здоровья матери и ребенка"</t>
  </si>
  <si>
    <t>0320000000</t>
  </si>
  <si>
    <t xml:space="preserve">      Подпрограмма "Совершенствование оказания специализированной, включая высокотехнологичную, медицинской помощи, скорой, в том числе скорой специализированной, медицинской помощи, медицинской эвакуации"</t>
  </si>
  <si>
    <t>0310000000</t>
  </si>
  <si>
    <t xml:space="preserve">      Подпрограмма "Профилактика заболеваний и формирование здорового образа жизни. Развитие первичной медико-санитарной помощи"</t>
  </si>
  <si>
    <t>0300000000</t>
  </si>
  <si>
    <t xml:space="preserve">    Государственная программа Липецкой области "Развитие здравоохранения Липецкой области"</t>
  </si>
  <si>
    <t>0240000000</t>
  </si>
  <si>
    <t xml:space="preserve">      Подпрограмма "Улучшение условий и охраны труда"</t>
  </si>
  <si>
    <t>0230000000</t>
  </si>
  <si>
    <t xml:space="preserve">      Подпрограмма "Оказание содействия добровольному переселению в Липецкую область соотечественников, проживающих за рубежом"</t>
  </si>
  <si>
    <t>0220000000</t>
  </si>
  <si>
    <t xml:space="preserve">      Подпрограмма "Содействие трудоустройству незанятых инвалидов Липецкой области"</t>
  </si>
  <si>
    <t>0210000000</t>
  </si>
  <si>
    <t xml:space="preserve">      Подпрограмма "Развитие рынка труда и социальная поддержка безработных граждан"</t>
  </si>
  <si>
    <t>0200000000</t>
  </si>
  <si>
    <t xml:space="preserve">    Государственная программа Липецкой области "Развитие рынка труда и содействие занятости населения в Липецкой области"</t>
  </si>
  <si>
    <t>0180000000</t>
  </si>
  <si>
    <t xml:space="preserve">      Подпрограмма "Формирование системы комплексной реабилитации и абилитации инвалидов, в том числе детей-инвалидов в Липецкой области"</t>
  </si>
  <si>
    <t>0170000000</t>
  </si>
  <si>
    <t xml:space="preserve">      Подпрограмма "Благополучная семья - стабильность в регионе"</t>
  </si>
  <si>
    <t>0160000000</t>
  </si>
  <si>
    <t xml:space="preserve">      Подпрограмма "Доступная среда"</t>
  </si>
  <si>
    <t>0150000000</t>
  </si>
  <si>
    <t xml:space="preserve">      Подпрограмма "Обеспечение жилыми помещениями детей-сирот, детей, оставшихся без попечения родителей, и лиц из их числа"</t>
  </si>
  <si>
    <t>0140000000</t>
  </si>
  <si>
    <t xml:space="preserve">      Подпрограмма "Улучшение демографической ситуации и положения семей с детьми"</t>
  </si>
  <si>
    <t>0130000000</t>
  </si>
  <si>
    <t xml:space="preserve">      Подпрограмма "Укрепление материально-технической базы учреждений социального обслуживания населения и оказание адресной социальной помощи неработающим пенсионерам, являющимся получателями трудовых пенсий по старости и по инвалидности, в Липецкой области"</t>
  </si>
  <si>
    <t>0120000000</t>
  </si>
  <si>
    <t xml:space="preserve">      Подпрограмма "Повышение качества жизни пожилых людей, развитие системы социального обслуживания населения Липецкой области"</t>
  </si>
  <si>
    <t>0110000000</t>
  </si>
  <si>
    <t xml:space="preserve">      Подпрограмма "Развитие мер социальной поддержки отдельных категорий населения"</t>
  </si>
  <si>
    <t>0100000000</t>
  </si>
  <si>
    <t xml:space="preserve">    Государственная программа Липецкой области "Социальная поддержка граждан, реализация семейно-демографической политики Липецкой области"</t>
  </si>
  <si>
    <t>Процент исполнения</t>
  </si>
  <si>
    <t>Уточненные назначения в рублях</t>
  </si>
  <si>
    <t>Наименование показателя</t>
  </si>
  <si>
    <t>Целевая статья</t>
  </si>
  <si>
    <t>Кассовый расход на 1 апреля 2020г в рублях</t>
  </si>
  <si>
    <t>Кассовый расход на 1 апреля 2020 г            в тыс. руб.</t>
  </si>
  <si>
    <t>0880000000</t>
  </si>
  <si>
    <t>1430000000</t>
  </si>
  <si>
    <t>2100000000</t>
  </si>
  <si>
    <t>2110000000</t>
  </si>
  <si>
    <t>2120000000</t>
  </si>
  <si>
    <t>2130000000</t>
  </si>
  <si>
    <t>9940000000</t>
  </si>
  <si>
    <t>9990000000</t>
  </si>
  <si>
    <t xml:space="preserve">    Государственная программа Липецкой области "Комплексное развитие сельских территорий Липецкой области"</t>
  </si>
  <si>
    <t xml:space="preserve">      Подпрограмма "Создание условий для обеспечения доступным и комфортным жильем сельского населения"</t>
  </si>
  <si>
    <t xml:space="preserve">      Подпрограмма "Создание и развитие инфраструктуры на сельских территориях"</t>
  </si>
  <si>
    <t xml:space="preserve">      Подпрограмма "Развитие рынка труда (кадрового потенциала) на сельских территориях"</t>
  </si>
  <si>
    <t>Кассовый расход на 1 апреля 2021г в рублях</t>
  </si>
  <si>
    <t>Кассовый расход на 1 апреля 2021 г            в тыс. руб.</t>
  </si>
  <si>
    <t>Отклонение 2021 года к 2020 году в тыс. руб.</t>
  </si>
  <si>
    <t>Уточненные назначения на 2021год              в тыс. руб.</t>
  </si>
  <si>
    <t xml:space="preserve"> Непрограммные расходы областного бюджета</t>
  </si>
  <si>
    <t>0390000000</t>
  </si>
  <si>
    <t>03А0000000</t>
  </si>
  <si>
    <t>0560000000</t>
  </si>
  <si>
    <t>13Б0000000</t>
  </si>
  <si>
    <t xml:space="preserve">      Подпрограмма "Модернизация здравоохранения Липецкой области"</t>
  </si>
  <si>
    <t xml:space="preserve">      Подпрограмма "Модернизация первичного звена здравоохранения Липецкой области в 2021-2025 годах"</t>
  </si>
  <si>
    <t xml:space="preserve">      Подпрограмма "Повышение финансового образования в Липецкой области"</t>
  </si>
  <si>
    <t xml:space="preserve"> Подпрограмма "Повышение качества водоснабжения населения Липецкой области в рамках регионального проекта "Чистая вода"</t>
  </si>
  <si>
    <t xml:space="preserve"> Подпрограмма "Развитие отраслей агропромышленного комплекса Липецкой области"</t>
  </si>
  <si>
    <t xml:space="preserve"> Подпрограмма "Расширение использования природного газа в качестве моторного топлива в Липецкой области"</t>
  </si>
  <si>
    <t>Сведения об исполнении бюджета в разрезе государственных программ и непрограммных направлений деятельности на 1 апреля 2021 года  в сравнении с планом  и соответствующим периодом прошлого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</si>
</sst>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5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Calibri"/>
      <family val="2"/>
      <scheme val="minor"/>
    </font>
    <font>
      <sz val="10"/>
      <color rgb="FF000000"/>
      <name val="Arial Cyr"/>
    </font>
    <font>
      <b/>
      <sz val="10"/>
      <color rgb="FF000000"/>
      <name val="Arial CYR"/>
    </font>
    <font>
      <b/>
      <sz val="12"/>
      <color rgb="FF000000"/>
      <name val="Arial Cyr"/>
    </font>
    <font>
      <sz val="10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0000"/>
      <name val="Arial Cyr"/>
    </font>
    <font>
      <sz val="11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0C0C0"/>
      </patternFill>
    </fill>
    <fill>
      <patternFill patternType="solid">
        <fgColor rgb="FFCCFFFF"/>
      </patternFill>
    </fill>
  </fills>
  <borders count="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21">
    <xf numFmtId="0" fontId="0" fillId="0" borderId="0"/>
    <xf numFmtId="0" fontId="2" fillId="0" borderId="0">
      <alignment horizontal="right"/>
    </xf>
    <xf numFmtId="0" fontId="3" fillId="0" borderId="2">
      <alignment horizontal="center" vertical="center" wrapText="1"/>
    </xf>
    <xf numFmtId="0" fontId="3" fillId="0" borderId="0"/>
    <xf numFmtId="1" fontId="3" fillId="0" borderId="2">
      <alignment horizontal="center" vertical="top" shrinkToFit="1"/>
    </xf>
    <xf numFmtId="0" fontId="3" fillId="0" borderId="2">
      <alignment horizontal="center" vertical="center" wrapText="1"/>
    </xf>
    <xf numFmtId="0" fontId="4" fillId="0" borderId="2">
      <alignment horizontal="left"/>
    </xf>
    <xf numFmtId="4" fontId="3" fillId="0" borderId="2">
      <alignment horizontal="right" vertical="top" shrinkToFit="1"/>
    </xf>
    <xf numFmtId="4" fontId="4" fillId="2" borderId="2">
      <alignment horizontal="right" vertical="top" shrinkToFit="1"/>
    </xf>
    <xf numFmtId="0" fontId="3" fillId="0" borderId="0">
      <alignment wrapText="1"/>
    </xf>
    <xf numFmtId="0" fontId="3" fillId="0" borderId="2">
      <alignment horizontal="center" vertical="center" wrapText="1"/>
    </xf>
    <xf numFmtId="0" fontId="3" fillId="0" borderId="2">
      <alignment horizontal="center" vertical="center" wrapText="1"/>
    </xf>
    <xf numFmtId="0" fontId="5" fillId="0" borderId="0">
      <alignment horizontal="center" wrapText="1"/>
    </xf>
    <xf numFmtId="0" fontId="5" fillId="0" borderId="0">
      <alignment horizontal="center"/>
    </xf>
    <xf numFmtId="0" fontId="3" fillId="0" borderId="0">
      <alignment horizontal="right"/>
    </xf>
    <xf numFmtId="0" fontId="4" fillId="0" borderId="2">
      <alignment vertical="top" wrapText="1"/>
    </xf>
    <xf numFmtId="0" fontId="3" fillId="3" borderId="0">
      <alignment horizontal="left"/>
    </xf>
    <xf numFmtId="4" fontId="4" fillId="4" borderId="2">
      <alignment horizontal="right" vertical="top" shrinkToFit="1"/>
    </xf>
    <xf numFmtId="10" fontId="4" fillId="4" borderId="2">
      <alignment horizontal="right" vertical="top" shrinkToFit="1"/>
    </xf>
    <xf numFmtId="1" fontId="3" fillId="0" borderId="2">
      <alignment horizontal="center" vertical="top" shrinkToFit="1"/>
    </xf>
    <xf numFmtId="0" fontId="4" fillId="0" borderId="2">
      <alignment vertical="top" wrapText="1"/>
    </xf>
  </cellStyleXfs>
  <cellXfs count="55">
    <xf numFmtId="0" fontId="0" fillId="0" borderId="0" xfId="0"/>
    <xf numFmtId="0" fontId="6" fillId="0" borderId="0" xfId="3" applyNumberFormat="1" applyFont="1" applyFill="1" applyBorder="1" applyProtection="1"/>
    <xf numFmtId="0" fontId="7" fillId="0" borderId="0" xfId="0" applyFont="1" applyFill="1" applyProtection="1">
      <protection locked="0"/>
    </xf>
    <xf numFmtId="0" fontId="7" fillId="0" borderId="0" xfId="0" applyFont="1" applyFill="1"/>
    <xf numFmtId="164" fontId="8" fillId="0" borderId="1" xfId="18" applyNumberFormat="1" applyFont="1" applyFill="1" applyBorder="1" applyAlignment="1" applyProtection="1">
      <alignment horizontal="center" vertical="center" shrinkToFit="1"/>
    </xf>
    <xf numFmtId="0" fontId="8" fillId="0" borderId="1" xfId="15" applyNumberFormat="1" applyFont="1" applyFill="1" applyBorder="1" applyAlignment="1" applyProtection="1">
      <alignment horizontal="left" vertical="center" wrapText="1"/>
    </xf>
    <xf numFmtId="164" fontId="8" fillId="0" borderId="1" xfId="17" applyNumberFormat="1" applyFont="1" applyFill="1" applyBorder="1" applyAlignment="1" applyProtection="1">
      <alignment horizontal="right" vertical="center" shrinkToFit="1"/>
    </xf>
    <xf numFmtId="164" fontId="9" fillId="0" borderId="1" xfId="0" applyNumberFormat="1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Alignment="1">
      <alignment horizontal="center"/>
    </xf>
    <xf numFmtId="1" fontId="8" fillId="0" borderId="1" xfId="4" applyNumberFormat="1" applyFont="1" applyFill="1" applyBorder="1" applyAlignment="1" applyProtection="1">
      <alignment horizontal="center" vertical="center" shrinkToFit="1"/>
    </xf>
    <xf numFmtId="1" fontId="3" fillId="0" borderId="2" xfId="4" applyNumberFormat="1" applyAlignment="1" applyProtection="1">
      <alignment horizontal="center" vertical="center" shrinkToFit="1"/>
    </xf>
    <xf numFmtId="0" fontId="9" fillId="0" borderId="0" xfId="0" applyFont="1"/>
    <xf numFmtId="1" fontId="8" fillId="0" borderId="2" xfId="4" applyNumberFormat="1" applyFont="1" applyAlignment="1" applyProtection="1">
      <alignment horizontal="center" vertical="center" shrinkToFit="1"/>
    </xf>
    <xf numFmtId="0" fontId="8" fillId="0" borderId="2" xfId="15" applyNumberFormat="1" applyFont="1" applyProtection="1">
      <alignment vertical="top" wrapText="1"/>
    </xf>
    <xf numFmtId="4" fontId="4" fillId="4" borderId="2" xfId="17" applyNumberFormat="1" applyAlignment="1" applyProtection="1">
      <alignment horizontal="center" vertical="center" shrinkToFit="1"/>
    </xf>
    <xf numFmtId="0" fontId="7" fillId="0" borderId="0" xfId="0" applyFont="1" applyFill="1" applyAlignment="1">
      <alignment vertical="center"/>
    </xf>
    <xf numFmtId="0" fontId="8" fillId="0" borderId="1" xfId="15" applyNumberFormat="1" applyFont="1" applyBorder="1" applyProtection="1">
      <alignment vertical="top" wrapText="1"/>
    </xf>
    <xf numFmtId="1" fontId="8" fillId="0" borderId="1" xfId="4" applyNumberFormat="1" applyFont="1" applyBorder="1" applyAlignment="1" applyProtection="1">
      <alignment horizontal="center" vertical="center" shrinkToFit="1"/>
    </xf>
    <xf numFmtId="0" fontId="7" fillId="0" borderId="1" xfId="0" applyFont="1" applyFill="1" applyBorder="1"/>
    <xf numFmtId="49" fontId="8" fillId="0" borderId="1" xfId="4" applyNumberFormat="1" applyFont="1" applyFill="1" applyBorder="1" applyAlignment="1" applyProtection="1">
      <alignment horizontal="center" vertical="center" shrinkToFit="1"/>
    </xf>
    <xf numFmtId="0" fontId="8" fillId="0" borderId="1" xfId="2" applyNumberFormat="1" applyFont="1" applyFill="1" applyBorder="1" applyProtection="1">
      <alignment horizontal="center" vertical="center" wrapText="1"/>
    </xf>
    <xf numFmtId="0" fontId="8" fillId="0" borderId="1" xfId="5" applyNumberFormat="1" applyFont="1" applyFill="1" applyBorder="1" applyAlignment="1" applyProtection="1">
      <alignment horizontal="center" vertical="center" wrapText="1"/>
    </xf>
    <xf numFmtId="0" fontId="8" fillId="0" borderId="1" xfId="10" applyNumberFormat="1" applyFont="1" applyFill="1" applyBorder="1" applyAlignment="1" applyProtection="1">
      <alignment horizontal="center" vertical="center" wrapText="1"/>
    </xf>
    <xf numFmtId="0" fontId="8" fillId="0" borderId="1" xfId="11" applyNumberFormat="1" applyFont="1" applyFill="1" applyBorder="1" applyProtection="1">
      <alignment horizontal="center" vertical="center" wrapText="1"/>
    </xf>
    <xf numFmtId="0" fontId="8" fillId="0" borderId="1" xfId="11" applyNumberFormat="1" applyFont="1" applyFill="1" applyBorder="1" applyAlignment="1" applyProtection="1">
      <alignment horizontal="center" vertical="center" wrapText="1"/>
    </xf>
    <xf numFmtId="49" fontId="1" fillId="0" borderId="1" xfId="5" applyNumberFormat="1" applyFont="1" applyFill="1" applyBorder="1" applyAlignment="1" applyProtection="1">
      <alignment horizontal="center" vertical="center" wrapText="1"/>
    </xf>
    <xf numFmtId="4" fontId="4" fillId="0" borderId="1" xfId="6" applyNumberFormat="1" applyBorder="1" applyAlignment="1" applyProtection="1">
      <alignment horizontal="right" vertical="center" shrinkToFit="1"/>
    </xf>
    <xf numFmtId="0" fontId="8" fillId="0" borderId="1" xfId="20" applyNumberFormat="1" applyFont="1" applyBorder="1" applyProtection="1">
      <alignment vertical="top" wrapText="1"/>
    </xf>
    <xf numFmtId="0" fontId="8" fillId="0" borderId="1" xfId="20" applyNumberFormat="1" applyFont="1" applyBorder="1" applyAlignment="1" applyProtection="1">
      <alignment vertical="center" wrapText="1"/>
    </xf>
    <xf numFmtId="4" fontId="7" fillId="0" borderId="1" xfId="0" applyNumberFormat="1" applyFont="1" applyFill="1" applyBorder="1" applyAlignment="1">
      <alignment horizontal="center" vertical="center"/>
    </xf>
    <xf numFmtId="164" fontId="10" fillId="0" borderId="1" xfId="18" applyNumberFormat="1" applyFont="1" applyFill="1" applyBorder="1" applyAlignment="1" applyProtection="1">
      <alignment horizontal="center" vertical="center" shrinkToFit="1"/>
    </xf>
    <xf numFmtId="164" fontId="12" fillId="0" borderId="1" xfId="0" applyNumberFormat="1" applyFont="1" applyFill="1" applyBorder="1" applyAlignment="1" applyProtection="1">
      <alignment horizontal="center" vertical="center"/>
      <protection locked="0"/>
    </xf>
    <xf numFmtId="164" fontId="8" fillId="0" borderId="1" xfId="17" applyNumberFormat="1" applyFont="1" applyFill="1" applyBorder="1" applyAlignment="1" applyProtection="1">
      <alignment horizontal="center" vertical="center" shrinkToFit="1"/>
    </xf>
    <xf numFmtId="4" fontId="13" fillId="0" borderId="1" xfId="17" applyNumberFormat="1" applyFont="1" applyFill="1" applyBorder="1" applyAlignment="1" applyProtection="1">
      <alignment horizontal="right" vertical="center" shrinkToFit="1"/>
    </xf>
    <xf numFmtId="164" fontId="9" fillId="0" borderId="1" xfId="0" applyNumberFormat="1" applyFont="1" applyFill="1" applyBorder="1" applyAlignment="1">
      <alignment horizontal="center" vertical="center"/>
    </xf>
    <xf numFmtId="164" fontId="13" fillId="0" borderId="1" xfId="17" applyNumberFormat="1" applyFont="1" applyFill="1" applyBorder="1" applyAlignment="1" applyProtection="1">
      <alignment horizontal="center" vertical="center" shrinkToFit="1"/>
    </xf>
    <xf numFmtId="164" fontId="8" fillId="0" borderId="1" xfId="17" applyNumberFormat="1" applyFont="1" applyFill="1" applyBorder="1" applyAlignment="1" applyProtection="1">
      <alignment vertical="center" shrinkToFit="1"/>
    </xf>
    <xf numFmtId="164" fontId="10" fillId="0" borderId="1" xfId="17" applyNumberFormat="1" applyFont="1" applyFill="1" applyBorder="1" applyAlignment="1" applyProtection="1">
      <alignment horizontal="right" vertical="center" shrinkToFit="1"/>
    </xf>
    <xf numFmtId="164" fontId="12" fillId="0" borderId="1" xfId="0" applyNumberFormat="1" applyFont="1" applyFill="1" applyBorder="1" applyAlignment="1">
      <alignment horizontal="right" vertical="center"/>
    </xf>
    <xf numFmtId="164" fontId="7" fillId="0" borderId="1" xfId="0" applyNumberFormat="1" applyFont="1" applyFill="1" applyBorder="1" applyAlignment="1">
      <alignment horizontal="center" vertical="center"/>
    </xf>
    <xf numFmtId="4" fontId="3" fillId="0" borderId="1" xfId="17" applyNumberFormat="1" applyFont="1" applyFill="1" applyBorder="1" applyAlignment="1" applyProtection="1">
      <alignment horizontal="right" vertical="center" shrinkToFit="1"/>
    </xf>
    <xf numFmtId="164" fontId="3" fillId="0" borderId="1" xfId="17" applyNumberFormat="1" applyFont="1" applyFill="1" applyBorder="1" applyAlignment="1" applyProtection="1">
      <alignment horizontal="center" vertical="center" shrinkToFit="1"/>
    </xf>
    <xf numFmtId="0" fontId="10" fillId="0" borderId="1" xfId="6" applyNumberFormat="1" applyFont="1" applyFill="1" applyBorder="1" applyAlignment="1" applyProtection="1">
      <alignment horizontal="left" vertical="center"/>
    </xf>
    <xf numFmtId="0" fontId="10" fillId="0" borderId="1" xfId="6" applyFont="1" applyFill="1" applyBorder="1" applyAlignment="1">
      <alignment horizontal="left" vertical="center"/>
    </xf>
    <xf numFmtId="0" fontId="11" fillId="0" borderId="0" xfId="13" applyNumberFormat="1" applyFont="1" applyFill="1" applyBorder="1" applyAlignment="1" applyProtection="1">
      <alignment horizontal="center" vertical="center" wrapText="1"/>
    </xf>
    <xf numFmtId="0" fontId="8" fillId="0" borderId="0" xfId="12" applyNumberFormat="1" applyFont="1" applyFill="1" applyBorder="1" applyProtection="1">
      <alignment horizontal="center" wrapText="1"/>
    </xf>
    <xf numFmtId="0" fontId="8" fillId="0" borderId="0" xfId="12" applyFont="1" applyFill="1" applyBorder="1">
      <alignment horizontal="center" wrapText="1"/>
    </xf>
    <xf numFmtId="0" fontId="6" fillId="0" borderId="0" xfId="14" applyNumberFormat="1" applyFont="1" applyFill="1" applyBorder="1" applyProtection="1">
      <alignment horizontal="right"/>
    </xf>
    <xf numFmtId="0" fontId="6" fillId="0" borderId="0" xfId="14" applyFont="1" applyFill="1" applyBorder="1">
      <alignment horizontal="right"/>
    </xf>
    <xf numFmtId="0" fontId="8" fillId="0" borderId="3" xfId="10" applyNumberFormat="1" applyFont="1" applyFill="1" applyBorder="1" applyProtection="1">
      <alignment horizontal="center" vertical="center" wrapText="1"/>
    </xf>
    <xf numFmtId="0" fontId="14" fillId="0" borderId="3" xfId="11" applyNumberFormat="1" applyFont="1" applyFill="1" applyBorder="1" applyProtection="1">
      <alignment horizontal="center" vertical="center" wrapText="1"/>
    </xf>
    <xf numFmtId="0" fontId="8" fillId="0" borderId="3" xfId="11" applyNumberFormat="1" applyFont="1" applyFill="1" applyBorder="1" applyProtection="1">
      <alignment horizontal="center" vertical="center" wrapText="1"/>
    </xf>
    <xf numFmtId="4" fontId="14" fillId="0" borderId="1" xfId="6" applyNumberFormat="1" applyFont="1" applyBorder="1" applyAlignment="1" applyProtection="1">
      <alignment horizontal="right" vertical="center" shrinkToFit="1"/>
    </xf>
    <xf numFmtId="4" fontId="14" fillId="0" borderId="1" xfId="5" applyNumberFormat="1" applyFont="1" applyBorder="1" applyAlignment="1" applyProtection="1">
      <alignment horizontal="right" vertical="center" shrinkToFit="1"/>
    </xf>
    <xf numFmtId="164" fontId="10" fillId="0" borderId="1" xfId="17" applyNumberFormat="1" applyFont="1" applyFill="1" applyBorder="1" applyAlignment="1" applyProtection="1">
      <alignment vertical="center" shrinkToFit="1"/>
    </xf>
  </cellXfs>
  <cellStyles count="21">
    <cellStyle name="dtrow" xfId="1"/>
    <cellStyle name="xl22" xfId="2"/>
    <cellStyle name="xl24" xfId="3"/>
    <cellStyle name="xl25" xfId="19"/>
    <cellStyle name="xl26" xfId="4"/>
    <cellStyle name="xl28" xfId="5"/>
    <cellStyle name="xl37" xfId="20"/>
    <cellStyle name="xl38" xfId="6"/>
    <cellStyle name="xl40" xfId="7"/>
    <cellStyle name="xl41" xfId="8"/>
    <cellStyle name="xl42" xfId="9"/>
    <cellStyle name="xl43" xfId="10"/>
    <cellStyle name="xl53" xfId="11"/>
    <cellStyle name="xl57" xfId="12"/>
    <cellStyle name="xl58" xfId="13"/>
    <cellStyle name="xl59" xfId="14"/>
    <cellStyle name="xl61" xfId="15"/>
    <cellStyle name="xl63" xfId="16"/>
    <cellStyle name="xl64" xfId="17"/>
    <cellStyle name="xl65" xfId="1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6"/>
  <sheetViews>
    <sheetView tabSelected="1" workbookViewId="0">
      <selection activeCell="A3" sqref="A3:G3"/>
    </sheetView>
  </sheetViews>
  <sheetFormatPr defaultColWidth="8.85546875" defaultRowHeight="15" x14ac:dyDescent="0.25"/>
  <cols>
    <col min="1" max="1" width="43.42578125" style="3" customWidth="1"/>
    <col min="2" max="2" width="13.85546875" style="8" customWidth="1"/>
    <col min="3" max="3" width="18" style="15" hidden="1" customWidth="1"/>
    <col min="4" max="4" width="16.42578125" style="3" customWidth="1"/>
    <col min="5" max="5" width="17.85546875" style="3" hidden="1" customWidth="1"/>
    <col min="6" max="6" width="16" style="3" customWidth="1"/>
    <col min="7" max="7" width="13.140625" style="8" customWidth="1"/>
    <col min="8" max="8" width="17.140625" style="3" hidden="1" customWidth="1"/>
    <col min="9" max="9" width="15.140625" style="3" customWidth="1"/>
    <col min="10" max="10" width="16.5703125" style="3" customWidth="1"/>
    <col min="11" max="16384" width="8.85546875" style="3"/>
  </cols>
  <sheetData>
    <row r="1" spans="1:10" ht="15.75" x14ac:dyDescent="0.25">
      <c r="A1" s="45"/>
      <c r="B1" s="46"/>
      <c r="C1" s="46"/>
      <c r="D1" s="46"/>
      <c r="E1" s="46"/>
      <c r="F1" s="46"/>
      <c r="G1" s="46"/>
      <c r="H1" s="1"/>
      <c r="I1" s="2"/>
      <c r="J1" s="2"/>
    </row>
    <row r="2" spans="1:10" ht="49.5" customHeight="1" x14ac:dyDescent="0.25">
      <c r="A2" s="44" t="s">
        <v>246</v>
      </c>
      <c r="B2" s="44"/>
      <c r="C2" s="44"/>
      <c r="D2" s="44"/>
      <c r="E2" s="44"/>
      <c r="F2" s="44"/>
      <c r="G2" s="44"/>
      <c r="H2" s="44"/>
      <c r="I2" s="44"/>
      <c r="J2" s="44"/>
    </row>
    <row r="3" spans="1:10" x14ac:dyDescent="0.25">
      <c r="A3" s="47"/>
      <c r="B3" s="48"/>
      <c r="C3" s="48"/>
      <c r="D3" s="48"/>
      <c r="E3" s="48"/>
      <c r="F3" s="48"/>
      <c r="G3" s="48"/>
      <c r="H3" s="1"/>
      <c r="I3" s="2"/>
      <c r="J3" s="2"/>
    </row>
    <row r="4" spans="1:10" ht="67.150000000000006" customHeight="1" x14ac:dyDescent="0.25">
      <c r="A4" s="20" t="s">
        <v>215</v>
      </c>
      <c r="B4" s="21" t="s">
        <v>216</v>
      </c>
      <c r="C4" s="22" t="s">
        <v>214</v>
      </c>
      <c r="D4" s="49" t="s">
        <v>234</v>
      </c>
      <c r="E4" s="50" t="s">
        <v>231</v>
      </c>
      <c r="F4" s="51" t="s">
        <v>232</v>
      </c>
      <c r="G4" s="24" t="s">
        <v>213</v>
      </c>
      <c r="H4" s="23" t="s">
        <v>217</v>
      </c>
      <c r="I4" s="23" t="s">
        <v>218</v>
      </c>
      <c r="J4" s="25" t="s">
        <v>233</v>
      </c>
    </row>
    <row r="5" spans="1:10" ht="63" x14ac:dyDescent="0.25">
      <c r="A5" s="5" t="s">
        <v>212</v>
      </c>
      <c r="B5" s="9" t="s">
        <v>211</v>
      </c>
      <c r="C5" s="26">
        <v>13102365851.66</v>
      </c>
      <c r="D5" s="6">
        <f>C5/1000</f>
        <v>13102365.85166</v>
      </c>
      <c r="E5" s="52">
        <v>3116347664.0300002</v>
      </c>
      <c r="F5" s="6">
        <f>E5/1000</f>
        <v>3116347.6640300001</v>
      </c>
      <c r="G5" s="4">
        <f t="shared" ref="G5:G38" si="0">F5/D5*100</f>
        <v>23.784617979013124</v>
      </c>
      <c r="H5" s="40">
        <v>2477959137.5700002</v>
      </c>
      <c r="I5" s="6">
        <f>H5/1000</f>
        <v>2477959.1375700003</v>
      </c>
      <c r="J5" s="7">
        <f>F5-I5</f>
        <v>638388.52645999985</v>
      </c>
    </row>
    <row r="6" spans="1:10" ht="47.25" x14ac:dyDescent="0.25">
      <c r="A6" s="5" t="s">
        <v>210</v>
      </c>
      <c r="B6" s="9" t="s">
        <v>209</v>
      </c>
      <c r="C6" s="26">
        <v>4128998137</v>
      </c>
      <c r="D6" s="6">
        <f t="shared" ref="D6:D69" si="1">C6/1000</f>
        <v>4128998.1370000001</v>
      </c>
      <c r="E6" s="52">
        <v>1104913591.48</v>
      </c>
      <c r="F6" s="6">
        <f t="shared" ref="F6:F71" si="2">E6/1000</f>
        <v>1104913.5914799999</v>
      </c>
      <c r="G6" s="4">
        <f t="shared" si="0"/>
        <v>26.759847178879941</v>
      </c>
      <c r="H6" s="40">
        <v>1039078381.17</v>
      </c>
      <c r="I6" s="6">
        <f t="shared" ref="I6:I71" si="3">H6/1000</f>
        <v>1039078.3811699999</v>
      </c>
      <c r="J6" s="7">
        <f t="shared" ref="J6:J71" si="4">F6-I6</f>
        <v>65835.210309999995</v>
      </c>
    </row>
    <row r="7" spans="1:10" ht="63" x14ac:dyDescent="0.25">
      <c r="A7" s="5" t="s">
        <v>208</v>
      </c>
      <c r="B7" s="9" t="s">
        <v>207</v>
      </c>
      <c r="C7" s="26">
        <v>2047519600</v>
      </c>
      <c r="D7" s="6">
        <f t="shared" si="1"/>
        <v>2047519.6</v>
      </c>
      <c r="E7" s="52">
        <v>416297686.47000003</v>
      </c>
      <c r="F7" s="6">
        <f t="shared" si="2"/>
        <v>416297.68647000002</v>
      </c>
      <c r="G7" s="4">
        <f t="shared" si="0"/>
        <v>20.331804709952472</v>
      </c>
      <c r="H7" s="40">
        <v>399477280</v>
      </c>
      <c r="I7" s="6">
        <f t="shared" si="3"/>
        <v>399477.28</v>
      </c>
      <c r="J7" s="7">
        <f t="shared" si="4"/>
        <v>16820.406469999987</v>
      </c>
    </row>
    <row r="8" spans="1:10" ht="126" x14ac:dyDescent="0.25">
      <c r="A8" s="5" t="s">
        <v>206</v>
      </c>
      <c r="B8" s="9" t="s">
        <v>205</v>
      </c>
      <c r="C8" s="26">
        <v>34617600</v>
      </c>
      <c r="D8" s="6">
        <f t="shared" si="1"/>
        <v>34617.599999999999</v>
      </c>
      <c r="E8" s="52">
        <v>0</v>
      </c>
      <c r="F8" s="6">
        <f t="shared" si="2"/>
        <v>0</v>
      </c>
      <c r="G8" s="4">
        <f t="shared" si="0"/>
        <v>0</v>
      </c>
      <c r="H8" s="40">
        <v>0</v>
      </c>
      <c r="I8" s="6">
        <f t="shared" si="3"/>
        <v>0</v>
      </c>
      <c r="J8" s="7">
        <f t="shared" si="4"/>
        <v>0</v>
      </c>
    </row>
    <row r="9" spans="1:10" ht="47.25" x14ac:dyDescent="0.25">
      <c r="A9" s="5" t="s">
        <v>204</v>
      </c>
      <c r="B9" s="9" t="s">
        <v>203</v>
      </c>
      <c r="C9" s="26">
        <v>6030380291.2200003</v>
      </c>
      <c r="D9" s="6">
        <f t="shared" si="1"/>
        <v>6030380.29122</v>
      </c>
      <c r="E9" s="52">
        <v>1468286023.8499999</v>
      </c>
      <c r="F9" s="6">
        <f t="shared" si="2"/>
        <v>1468286.02385</v>
      </c>
      <c r="G9" s="4">
        <f t="shared" si="0"/>
        <v>24.348149750817001</v>
      </c>
      <c r="H9" s="40">
        <v>904583415.60000002</v>
      </c>
      <c r="I9" s="6">
        <f t="shared" si="3"/>
        <v>904583.41560000007</v>
      </c>
      <c r="J9" s="7">
        <f t="shared" si="4"/>
        <v>563702.60824999993</v>
      </c>
    </row>
    <row r="10" spans="1:10" ht="63" x14ac:dyDescent="0.25">
      <c r="A10" s="5" t="s">
        <v>202</v>
      </c>
      <c r="B10" s="9" t="s">
        <v>201</v>
      </c>
      <c r="C10" s="26">
        <v>332743250</v>
      </c>
      <c r="D10" s="6">
        <f t="shared" si="1"/>
        <v>332743.25</v>
      </c>
      <c r="E10" s="52">
        <v>411500</v>
      </c>
      <c r="F10" s="6">
        <f t="shared" si="2"/>
        <v>411.5</v>
      </c>
      <c r="G10" s="4">
        <f t="shared" si="0"/>
        <v>0.12366892491432958</v>
      </c>
      <c r="H10" s="40">
        <v>221000</v>
      </c>
      <c r="I10" s="6">
        <f t="shared" si="3"/>
        <v>221</v>
      </c>
      <c r="J10" s="7">
        <f t="shared" si="4"/>
        <v>190.5</v>
      </c>
    </row>
    <row r="11" spans="1:10" ht="15.75" x14ac:dyDescent="0.25">
      <c r="A11" s="5" t="s">
        <v>200</v>
      </c>
      <c r="B11" s="9" t="s">
        <v>199</v>
      </c>
      <c r="C11" s="26">
        <v>31025334.440000001</v>
      </c>
      <c r="D11" s="6">
        <f t="shared" si="1"/>
        <v>31025.334440000002</v>
      </c>
      <c r="E11" s="52">
        <v>0</v>
      </c>
      <c r="F11" s="6">
        <f t="shared" si="2"/>
        <v>0</v>
      </c>
      <c r="G11" s="4">
        <f t="shared" si="0"/>
        <v>0</v>
      </c>
      <c r="H11" s="40">
        <v>5305947.7</v>
      </c>
      <c r="I11" s="6">
        <f t="shared" si="3"/>
        <v>5305.9477000000006</v>
      </c>
      <c r="J11" s="7">
        <f t="shared" si="4"/>
        <v>-5305.9477000000006</v>
      </c>
    </row>
    <row r="12" spans="1:10" ht="31.5" x14ac:dyDescent="0.25">
      <c r="A12" s="5" t="s">
        <v>198</v>
      </c>
      <c r="B12" s="9" t="s">
        <v>197</v>
      </c>
      <c r="C12" s="26">
        <v>471222710</v>
      </c>
      <c r="D12" s="6">
        <f t="shared" si="1"/>
        <v>471222.71</v>
      </c>
      <c r="E12" s="52">
        <v>125338862.23</v>
      </c>
      <c r="F12" s="6">
        <f t="shared" si="2"/>
        <v>125338.86223</v>
      </c>
      <c r="G12" s="4">
        <f t="shared" si="0"/>
        <v>26.59864636617365</v>
      </c>
      <c r="H12" s="40">
        <v>121243113.09999999</v>
      </c>
      <c r="I12" s="6">
        <f t="shared" si="3"/>
        <v>121243.11309999999</v>
      </c>
      <c r="J12" s="7">
        <f t="shared" si="4"/>
        <v>4095.7491300000111</v>
      </c>
    </row>
    <row r="13" spans="1:10" ht="63" x14ac:dyDescent="0.25">
      <c r="A13" s="5" t="s">
        <v>196</v>
      </c>
      <c r="B13" s="9" t="s">
        <v>195</v>
      </c>
      <c r="C13" s="26">
        <v>25858929</v>
      </c>
      <c r="D13" s="6">
        <f t="shared" si="1"/>
        <v>25858.929</v>
      </c>
      <c r="E13" s="52">
        <v>1100000</v>
      </c>
      <c r="F13" s="6">
        <f t="shared" si="2"/>
        <v>1100</v>
      </c>
      <c r="G13" s="4">
        <f t="shared" si="0"/>
        <v>4.2538498017454627</v>
      </c>
      <c r="H13" s="40">
        <v>8050000</v>
      </c>
      <c r="I13" s="6">
        <f t="shared" si="3"/>
        <v>8050</v>
      </c>
      <c r="J13" s="7">
        <f t="shared" si="4"/>
        <v>-6950</v>
      </c>
    </row>
    <row r="14" spans="1:10" ht="63" x14ac:dyDescent="0.25">
      <c r="A14" s="5" t="s">
        <v>194</v>
      </c>
      <c r="B14" s="9" t="s">
        <v>193</v>
      </c>
      <c r="C14" s="26">
        <v>815830045</v>
      </c>
      <c r="D14" s="6">
        <f t="shared" si="1"/>
        <v>815830.04500000004</v>
      </c>
      <c r="E14" s="52">
        <v>133128020.66</v>
      </c>
      <c r="F14" s="6">
        <f t="shared" si="2"/>
        <v>133128.02066000001</v>
      </c>
      <c r="G14" s="4">
        <f t="shared" si="0"/>
        <v>16.318107119970069</v>
      </c>
      <c r="H14" s="40">
        <v>105414943.67</v>
      </c>
      <c r="I14" s="6">
        <f t="shared" si="3"/>
        <v>105414.94367000001</v>
      </c>
      <c r="J14" s="7">
        <f t="shared" si="4"/>
        <v>27713.076990000001</v>
      </c>
    </row>
    <row r="15" spans="1:10" ht="47.25" x14ac:dyDescent="0.25">
      <c r="A15" s="5" t="s">
        <v>192</v>
      </c>
      <c r="B15" s="9" t="s">
        <v>191</v>
      </c>
      <c r="C15" s="26">
        <v>770834100.39999998</v>
      </c>
      <c r="D15" s="6">
        <f t="shared" si="1"/>
        <v>770834.1004</v>
      </c>
      <c r="E15" s="52">
        <v>125665640.2</v>
      </c>
      <c r="F15" s="6">
        <f t="shared" si="2"/>
        <v>125665.64020000001</v>
      </c>
      <c r="G15" s="4">
        <f t="shared" si="0"/>
        <v>16.30255331656835</v>
      </c>
      <c r="H15" s="40">
        <v>96415239.659999996</v>
      </c>
      <c r="I15" s="6">
        <f t="shared" si="3"/>
        <v>96415.239659999992</v>
      </c>
      <c r="J15" s="7">
        <f t="shared" si="4"/>
        <v>29250.400540000017</v>
      </c>
    </row>
    <row r="16" spans="1:10" ht="47.25" x14ac:dyDescent="0.25">
      <c r="A16" s="5" t="s">
        <v>190</v>
      </c>
      <c r="B16" s="9" t="s">
        <v>189</v>
      </c>
      <c r="C16" s="26">
        <v>2170607.6</v>
      </c>
      <c r="D16" s="6">
        <f t="shared" si="1"/>
        <v>2170.6076000000003</v>
      </c>
      <c r="E16" s="52">
        <v>0</v>
      </c>
      <c r="F16" s="6">
        <f t="shared" si="2"/>
        <v>0</v>
      </c>
      <c r="G16" s="4">
        <f t="shared" si="0"/>
        <v>0</v>
      </c>
      <c r="H16" s="40">
        <v>0</v>
      </c>
      <c r="I16" s="6">
        <f t="shared" si="3"/>
        <v>0</v>
      </c>
      <c r="J16" s="7">
        <f t="shared" si="4"/>
        <v>0</v>
      </c>
    </row>
    <row r="17" spans="1:10" ht="63" x14ac:dyDescent="0.25">
      <c r="A17" s="5" t="s">
        <v>188</v>
      </c>
      <c r="B17" s="9" t="s">
        <v>187</v>
      </c>
      <c r="C17" s="26">
        <v>29906637</v>
      </c>
      <c r="D17" s="6">
        <f t="shared" si="1"/>
        <v>29906.636999999999</v>
      </c>
      <c r="E17" s="52">
        <v>4347658.26</v>
      </c>
      <c r="F17" s="6">
        <f t="shared" si="2"/>
        <v>4347.6582600000002</v>
      </c>
      <c r="G17" s="4">
        <f t="shared" si="0"/>
        <v>14.53743615505816</v>
      </c>
      <c r="H17" s="40">
        <v>4772154.01</v>
      </c>
      <c r="I17" s="6">
        <f t="shared" si="3"/>
        <v>4772.1540100000002</v>
      </c>
      <c r="J17" s="7">
        <f t="shared" si="4"/>
        <v>-424.49575000000004</v>
      </c>
    </row>
    <row r="18" spans="1:10" ht="31.5" x14ac:dyDescent="0.25">
      <c r="A18" s="5" t="s">
        <v>186</v>
      </c>
      <c r="B18" s="9" t="s">
        <v>185</v>
      </c>
      <c r="C18" s="26">
        <v>12918700</v>
      </c>
      <c r="D18" s="6">
        <f t="shared" si="1"/>
        <v>12918.7</v>
      </c>
      <c r="E18" s="52">
        <v>3114722.2</v>
      </c>
      <c r="F18" s="6">
        <f t="shared" si="2"/>
        <v>3114.7222000000002</v>
      </c>
      <c r="G18" s="4">
        <f t="shared" si="0"/>
        <v>24.110182913141415</v>
      </c>
      <c r="H18" s="40">
        <v>4227550</v>
      </c>
      <c r="I18" s="6">
        <f t="shared" si="3"/>
        <v>4227.55</v>
      </c>
      <c r="J18" s="7">
        <f t="shared" si="4"/>
        <v>-1112.8278</v>
      </c>
    </row>
    <row r="19" spans="1:10" ht="47.25" x14ac:dyDescent="0.25">
      <c r="A19" s="5" t="s">
        <v>184</v>
      </c>
      <c r="B19" s="9" t="s">
        <v>183</v>
      </c>
      <c r="C19" s="26">
        <v>12459969603.469999</v>
      </c>
      <c r="D19" s="6">
        <f t="shared" si="1"/>
        <v>12459969.60347</v>
      </c>
      <c r="E19" s="52">
        <v>2555264973.5900002</v>
      </c>
      <c r="F19" s="6">
        <f t="shared" si="2"/>
        <v>2555264.9735900001</v>
      </c>
      <c r="G19" s="4">
        <f t="shared" si="0"/>
        <v>20.507794600705765</v>
      </c>
      <c r="H19" s="40">
        <v>2738226250.1799998</v>
      </c>
      <c r="I19" s="6">
        <f t="shared" si="3"/>
        <v>2738226.25018</v>
      </c>
      <c r="J19" s="7">
        <f t="shared" si="4"/>
        <v>-182961.27658999991</v>
      </c>
    </row>
    <row r="20" spans="1:10" ht="63" x14ac:dyDescent="0.25">
      <c r="A20" s="5" t="s">
        <v>182</v>
      </c>
      <c r="B20" s="9" t="s">
        <v>181</v>
      </c>
      <c r="C20" s="26">
        <v>5765484618.1999998</v>
      </c>
      <c r="D20" s="6">
        <f t="shared" si="1"/>
        <v>5765484.6181999994</v>
      </c>
      <c r="E20" s="52">
        <v>1391796982.28</v>
      </c>
      <c r="F20" s="6">
        <f t="shared" si="2"/>
        <v>1391796.9822799999</v>
      </c>
      <c r="G20" s="4">
        <f t="shared" si="0"/>
        <v>24.140156022383472</v>
      </c>
      <c r="H20" s="40">
        <v>1422711274.3900001</v>
      </c>
      <c r="I20" s="6">
        <f t="shared" si="3"/>
        <v>1422711.2743900002</v>
      </c>
      <c r="J20" s="7">
        <f t="shared" si="4"/>
        <v>-30914.292110000271</v>
      </c>
    </row>
    <row r="21" spans="1:10" ht="94.5" x14ac:dyDescent="0.25">
      <c r="A21" s="5" t="s">
        <v>180</v>
      </c>
      <c r="B21" s="9" t="s">
        <v>179</v>
      </c>
      <c r="C21" s="26">
        <v>3900279915.4000001</v>
      </c>
      <c r="D21" s="6">
        <f t="shared" si="1"/>
        <v>3900279.9154000003</v>
      </c>
      <c r="E21" s="52">
        <v>564653264.49000001</v>
      </c>
      <c r="F21" s="6">
        <f t="shared" si="2"/>
        <v>564653.26448999997</v>
      </c>
      <c r="G21" s="4">
        <f t="shared" si="0"/>
        <v>14.477249754831787</v>
      </c>
      <c r="H21" s="40">
        <v>763285246.23000002</v>
      </c>
      <c r="I21" s="6">
        <f t="shared" si="3"/>
        <v>763285.24623000005</v>
      </c>
      <c r="J21" s="7">
        <f t="shared" si="4"/>
        <v>-198631.98174000008</v>
      </c>
    </row>
    <row r="22" spans="1:10" ht="31.5" x14ac:dyDescent="0.25">
      <c r="A22" s="5" t="s">
        <v>178</v>
      </c>
      <c r="B22" s="9" t="s">
        <v>177</v>
      </c>
      <c r="C22" s="26">
        <v>251189938.03999999</v>
      </c>
      <c r="D22" s="6">
        <f t="shared" si="1"/>
        <v>251189.93803999998</v>
      </c>
      <c r="E22" s="52">
        <v>26123844.239999998</v>
      </c>
      <c r="F22" s="6">
        <f t="shared" si="2"/>
        <v>26123.844239999999</v>
      </c>
      <c r="G22" s="4">
        <f t="shared" si="0"/>
        <v>10.400036101700852</v>
      </c>
      <c r="H22" s="40">
        <v>30206594.030000001</v>
      </c>
      <c r="I22" s="6">
        <f t="shared" si="3"/>
        <v>30206.59403</v>
      </c>
      <c r="J22" s="7">
        <f t="shared" si="4"/>
        <v>-4082.7497900000017</v>
      </c>
    </row>
    <row r="23" spans="1:10" ht="47.25" x14ac:dyDescent="0.25">
      <c r="A23" s="5" t="s">
        <v>176</v>
      </c>
      <c r="B23" s="9" t="s">
        <v>175</v>
      </c>
      <c r="C23" s="26">
        <v>274465490.5</v>
      </c>
      <c r="D23" s="6">
        <f t="shared" si="1"/>
        <v>274465.49050000001</v>
      </c>
      <c r="E23" s="52">
        <v>53309114.909999996</v>
      </c>
      <c r="F23" s="6">
        <f t="shared" si="2"/>
        <v>53309.114909999997</v>
      </c>
      <c r="G23" s="4">
        <f t="shared" si="0"/>
        <v>19.422884389904745</v>
      </c>
      <c r="H23" s="40">
        <v>52543611.490000002</v>
      </c>
      <c r="I23" s="6">
        <f t="shared" si="3"/>
        <v>52543.611490000003</v>
      </c>
      <c r="J23" s="7">
        <f t="shared" si="4"/>
        <v>765.50341999999364</v>
      </c>
    </row>
    <row r="24" spans="1:10" ht="47.25" x14ac:dyDescent="0.25">
      <c r="A24" s="5" t="s">
        <v>174</v>
      </c>
      <c r="B24" s="9" t="s">
        <v>173</v>
      </c>
      <c r="C24" s="26">
        <v>198537416.33000001</v>
      </c>
      <c r="D24" s="6">
        <f t="shared" si="1"/>
        <v>198537.41633000001</v>
      </c>
      <c r="E24" s="52">
        <v>32321141.5</v>
      </c>
      <c r="F24" s="6">
        <f t="shared" si="2"/>
        <v>32321.141500000002</v>
      </c>
      <c r="G24" s="4">
        <f t="shared" si="0"/>
        <v>16.279622298638785</v>
      </c>
      <c r="H24" s="40">
        <v>45045686.850000001</v>
      </c>
      <c r="I24" s="6">
        <f t="shared" si="3"/>
        <v>45045.686849999998</v>
      </c>
      <c r="J24" s="7">
        <f t="shared" si="4"/>
        <v>-12724.545349999997</v>
      </c>
    </row>
    <row r="25" spans="1:10" ht="31.5" x14ac:dyDescent="0.25">
      <c r="A25" s="5" t="s">
        <v>172</v>
      </c>
      <c r="B25" s="9" t="s">
        <v>171</v>
      </c>
      <c r="C25" s="26">
        <v>280120239</v>
      </c>
      <c r="D25" s="6">
        <f t="shared" si="1"/>
        <v>280120.239</v>
      </c>
      <c r="E25" s="52">
        <v>44055426.090000004</v>
      </c>
      <c r="F25" s="6">
        <f t="shared" si="2"/>
        <v>44055.426090000001</v>
      </c>
      <c r="G25" s="4">
        <f t="shared" si="0"/>
        <v>15.727327039014844</v>
      </c>
      <c r="H25" s="40">
        <v>43134618.060000002</v>
      </c>
      <c r="I25" s="6">
        <f t="shared" si="3"/>
        <v>43134.618060000001</v>
      </c>
      <c r="J25" s="7">
        <f t="shared" si="4"/>
        <v>920.80803000000014</v>
      </c>
    </row>
    <row r="26" spans="1:10" ht="47.25" x14ac:dyDescent="0.25">
      <c r="A26" s="5" t="s">
        <v>170</v>
      </c>
      <c r="B26" s="9" t="s">
        <v>169</v>
      </c>
      <c r="C26" s="26">
        <v>818404586</v>
      </c>
      <c r="D26" s="6">
        <f t="shared" si="1"/>
        <v>818404.58600000001</v>
      </c>
      <c r="E26" s="52">
        <v>438322409.01999998</v>
      </c>
      <c r="F26" s="6">
        <f t="shared" si="2"/>
        <v>438322.40901999996</v>
      </c>
      <c r="G26" s="4">
        <f t="shared" si="0"/>
        <v>53.558156505735901</v>
      </c>
      <c r="H26" s="40">
        <v>373664272.52999997</v>
      </c>
      <c r="I26" s="6">
        <f t="shared" si="3"/>
        <v>373664.27252999996</v>
      </c>
      <c r="J26" s="7">
        <f t="shared" si="4"/>
        <v>64658.136490000004</v>
      </c>
    </row>
    <row r="27" spans="1:10" ht="31.5" x14ac:dyDescent="0.25">
      <c r="A27" s="5" t="s">
        <v>168</v>
      </c>
      <c r="B27" s="9" t="s">
        <v>167</v>
      </c>
      <c r="C27" s="26">
        <v>142031400</v>
      </c>
      <c r="D27" s="6">
        <f t="shared" si="1"/>
        <v>142031.4</v>
      </c>
      <c r="E27" s="52">
        <v>4682791.0599999996</v>
      </c>
      <c r="F27" s="6">
        <f t="shared" si="2"/>
        <v>4682.7910599999996</v>
      </c>
      <c r="G27" s="4">
        <f t="shared" si="0"/>
        <v>3.2970111257088224</v>
      </c>
      <c r="H27" s="40">
        <v>7634946.5999999996</v>
      </c>
      <c r="I27" s="6">
        <f t="shared" si="3"/>
        <v>7634.9465999999993</v>
      </c>
      <c r="J27" s="7">
        <f t="shared" si="4"/>
        <v>-2952.1555399999997</v>
      </c>
    </row>
    <row r="28" spans="1:10" ht="31.5" x14ac:dyDescent="0.25">
      <c r="A28" s="27" t="s">
        <v>240</v>
      </c>
      <c r="B28" s="19" t="s">
        <v>236</v>
      </c>
      <c r="C28" s="26">
        <v>19600000</v>
      </c>
      <c r="D28" s="6">
        <f t="shared" si="1"/>
        <v>19600</v>
      </c>
      <c r="E28" s="52">
        <v>0</v>
      </c>
      <c r="F28" s="6">
        <v>0</v>
      </c>
      <c r="G28" s="4">
        <v>0</v>
      </c>
      <c r="H28" s="40"/>
      <c r="I28" s="6">
        <v>0</v>
      </c>
      <c r="J28" s="7">
        <v>0</v>
      </c>
    </row>
    <row r="29" spans="1:10" ht="47.25" x14ac:dyDescent="0.25">
      <c r="A29" s="27" t="s">
        <v>241</v>
      </c>
      <c r="B29" s="19" t="s">
        <v>237</v>
      </c>
      <c r="C29" s="26">
        <v>809856000</v>
      </c>
      <c r="D29" s="6">
        <f t="shared" si="1"/>
        <v>809856</v>
      </c>
      <c r="E29" s="52">
        <v>0</v>
      </c>
      <c r="F29" s="6">
        <v>0</v>
      </c>
      <c r="G29" s="4">
        <v>0</v>
      </c>
      <c r="H29" s="40"/>
      <c r="I29" s="6">
        <v>0</v>
      </c>
      <c r="J29" s="7">
        <v>0</v>
      </c>
    </row>
    <row r="30" spans="1:10" ht="47.25" x14ac:dyDescent="0.25">
      <c r="A30" s="5" t="s">
        <v>166</v>
      </c>
      <c r="B30" s="9" t="s">
        <v>165</v>
      </c>
      <c r="C30" s="26">
        <v>1272012145.71</v>
      </c>
      <c r="D30" s="6">
        <f t="shared" si="1"/>
        <v>1272012.1457100001</v>
      </c>
      <c r="E30" s="52">
        <v>140105709.63</v>
      </c>
      <c r="F30" s="6">
        <f t="shared" si="2"/>
        <v>140105.70963</v>
      </c>
      <c r="G30" s="4">
        <f t="shared" si="0"/>
        <v>11.014494641621294</v>
      </c>
      <c r="H30" s="40">
        <v>204011699.52000001</v>
      </c>
      <c r="I30" s="6">
        <f t="shared" si="3"/>
        <v>204011.69952000002</v>
      </c>
      <c r="J30" s="7">
        <f t="shared" si="4"/>
        <v>-63905.989890000026</v>
      </c>
    </row>
    <row r="31" spans="1:10" ht="31.5" x14ac:dyDescent="0.25">
      <c r="A31" s="5" t="s">
        <v>164</v>
      </c>
      <c r="B31" s="9" t="s">
        <v>163</v>
      </c>
      <c r="C31" s="26">
        <v>601594411.85000002</v>
      </c>
      <c r="D31" s="6">
        <f t="shared" si="1"/>
        <v>601594.41185000003</v>
      </c>
      <c r="E31" s="52">
        <v>28133950.59</v>
      </c>
      <c r="F31" s="6">
        <f t="shared" si="2"/>
        <v>28133.95059</v>
      </c>
      <c r="G31" s="4">
        <f t="shared" si="0"/>
        <v>4.6765644819544709</v>
      </c>
      <c r="H31" s="40">
        <v>44006328.890000001</v>
      </c>
      <c r="I31" s="6">
        <f t="shared" si="3"/>
        <v>44006.328889999997</v>
      </c>
      <c r="J31" s="7">
        <f t="shared" si="4"/>
        <v>-15872.378299999997</v>
      </c>
    </row>
    <row r="32" spans="1:10" ht="63" x14ac:dyDescent="0.25">
      <c r="A32" s="5" t="s">
        <v>162</v>
      </c>
      <c r="B32" s="9" t="s">
        <v>161</v>
      </c>
      <c r="C32" s="26">
        <v>670417733.86000001</v>
      </c>
      <c r="D32" s="6">
        <f t="shared" si="1"/>
        <v>670417.73386000004</v>
      </c>
      <c r="E32" s="52">
        <v>111971759.04000001</v>
      </c>
      <c r="F32" s="6">
        <f t="shared" si="2"/>
        <v>111971.75904</v>
      </c>
      <c r="G32" s="4">
        <f t="shared" si="0"/>
        <v>16.701789553702724</v>
      </c>
      <c r="H32" s="40">
        <v>160005370.63</v>
      </c>
      <c r="I32" s="6">
        <f t="shared" si="3"/>
        <v>160005.37062999999</v>
      </c>
      <c r="J32" s="7">
        <f t="shared" si="4"/>
        <v>-48033.611589999986</v>
      </c>
    </row>
    <row r="33" spans="1:10" ht="47.25" x14ac:dyDescent="0.25">
      <c r="A33" s="5" t="s">
        <v>160</v>
      </c>
      <c r="B33" s="9" t="s">
        <v>159</v>
      </c>
      <c r="C33" s="26">
        <v>15078280476.290001</v>
      </c>
      <c r="D33" s="6">
        <f t="shared" si="1"/>
        <v>15078280.476290001</v>
      </c>
      <c r="E33" s="52">
        <v>3355694829.1300001</v>
      </c>
      <c r="F33" s="6">
        <f t="shared" si="2"/>
        <v>3355694.82913</v>
      </c>
      <c r="G33" s="4">
        <f t="shared" si="0"/>
        <v>22.255155913876902</v>
      </c>
      <c r="H33" s="40">
        <v>3341262552.4299998</v>
      </c>
      <c r="I33" s="6">
        <f t="shared" si="3"/>
        <v>3341262.5524299997</v>
      </c>
      <c r="J33" s="7">
        <f t="shared" si="4"/>
        <v>14432.276700000279</v>
      </c>
    </row>
    <row r="34" spans="1:10" ht="47.25" x14ac:dyDescent="0.25">
      <c r="A34" s="5" t="s">
        <v>158</v>
      </c>
      <c r="B34" s="9" t="s">
        <v>157</v>
      </c>
      <c r="C34" s="26">
        <v>12952471093.65</v>
      </c>
      <c r="D34" s="6">
        <f t="shared" si="1"/>
        <v>12952471.09365</v>
      </c>
      <c r="E34" s="52">
        <v>2974593124.2800002</v>
      </c>
      <c r="F34" s="6">
        <f t="shared" si="2"/>
        <v>2974593.1242800001</v>
      </c>
      <c r="G34" s="4">
        <f t="shared" si="0"/>
        <v>22.965448853526539</v>
      </c>
      <c r="H34" s="40">
        <v>2804499675.4000001</v>
      </c>
      <c r="I34" s="6">
        <f t="shared" si="3"/>
        <v>2804499.6754000001</v>
      </c>
      <c r="J34" s="7">
        <f t="shared" si="4"/>
        <v>170093.44888000004</v>
      </c>
    </row>
    <row r="35" spans="1:10" ht="63" x14ac:dyDescent="0.25">
      <c r="A35" s="5" t="s">
        <v>156</v>
      </c>
      <c r="B35" s="9" t="s">
        <v>155</v>
      </c>
      <c r="C35" s="26">
        <v>1553483376.8800001</v>
      </c>
      <c r="D35" s="6">
        <f t="shared" si="1"/>
        <v>1553483.3768800001</v>
      </c>
      <c r="E35" s="52">
        <v>325403657.25</v>
      </c>
      <c r="F35" s="6">
        <f t="shared" si="2"/>
        <v>325403.65724999999</v>
      </c>
      <c r="G35" s="4">
        <f t="shared" si="0"/>
        <v>20.946709961167226</v>
      </c>
      <c r="H35" s="40">
        <v>322165028.06</v>
      </c>
      <c r="I35" s="6">
        <f t="shared" si="3"/>
        <v>322165.02805999998</v>
      </c>
      <c r="J35" s="7">
        <f t="shared" si="4"/>
        <v>3238.6291900000069</v>
      </c>
    </row>
    <row r="36" spans="1:10" ht="78.75" x14ac:dyDescent="0.25">
      <c r="A36" s="5" t="s">
        <v>154</v>
      </c>
      <c r="B36" s="9" t="s">
        <v>153</v>
      </c>
      <c r="C36" s="26">
        <v>93234929.780000001</v>
      </c>
      <c r="D36" s="6">
        <f t="shared" si="1"/>
        <v>93234.929780000006</v>
      </c>
      <c r="E36" s="52">
        <v>17422864.899999999</v>
      </c>
      <c r="F36" s="6">
        <f t="shared" si="2"/>
        <v>17422.864899999997</v>
      </c>
      <c r="G36" s="4">
        <f t="shared" si="0"/>
        <v>18.687057459164201</v>
      </c>
      <c r="H36" s="40">
        <v>17960276.010000002</v>
      </c>
      <c r="I36" s="6">
        <f t="shared" si="3"/>
        <v>17960.276010000001</v>
      </c>
      <c r="J36" s="7">
        <f t="shared" si="4"/>
        <v>-537.41111000000456</v>
      </c>
    </row>
    <row r="37" spans="1:10" ht="31.5" x14ac:dyDescent="0.25">
      <c r="A37" s="5" t="s">
        <v>152</v>
      </c>
      <c r="B37" s="9" t="s">
        <v>151</v>
      </c>
      <c r="C37" s="26">
        <v>86384000</v>
      </c>
      <c r="D37" s="6">
        <f t="shared" si="1"/>
        <v>86384</v>
      </c>
      <c r="E37" s="52">
        <v>15500000</v>
      </c>
      <c r="F37" s="6">
        <f t="shared" si="2"/>
        <v>15500</v>
      </c>
      <c r="G37" s="4">
        <f t="shared" si="0"/>
        <v>17.943137618077422</v>
      </c>
      <c r="H37" s="40">
        <v>16230000</v>
      </c>
      <c r="I37" s="6">
        <f t="shared" si="3"/>
        <v>16230</v>
      </c>
      <c r="J37" s="7">
        <f t="shared" si="4"/>
        <v>-730</v>
      </c>
    </row>
    <row r="38" spans="1:10" ht="47.25" x14ac:dyDescent="0.25">
      <c r="A38" s="5" t="s">
        <v>150</v>
      </c>
      <c r="B38" s="9" t="s">
        <v>149</v>
      </c>
      <c r="C38" s="26">
        <v>389194075.98000002</v>
      </c>
      <c r="D38" s="6">
        <f t="shared" si="1"/>
        <v>389194.07598000002</v>
      </c>
      <c r="E38" s="52">
        <v>22275181.699999999</v>
      </c>
      <c r="F38" s="6">
        <f t="shared" si="2"/>
        <v>22275.181700000001</v>
      </c>
      <c r="G38" s="4">
        <f t="shared" si="0"/>
        <v>5.7234123217087918</v>
      </c>
      <c r="H38" s="40">
        <v>180407572.96000001</v>
      </c>
      <c r="I38" s="6">
        <f t="shared" si="3"/>
        <v>180407.57296000002</v>
      </c>
      <c r="J38" s="7">
        <f t="shared" si="4"/>
        <v>-158132.39126</v>
      </c>
    </row>
    <row r="39" spans="1:10" ht="37.5" customHeight="1" x14ac:dyDescent="0.25">
      <c r="A39" s="28" t="s">
        <v>242</v>
      </c>
      <c r="B39" s="19" t="s">
        <v>238</v>
      </c>
      <c r="C39" s="26">
        <v>3513000</v>
      </c>
      <c r="D39" s="6">
        <f t="shared" si="1"/>
        <v>3513</v>
      </c>
      <c r="E39" s="52">
        <v>500001</v>
      </c>
      <c r="F39" s="6">
        <v>0</v>
      </c>
      <c r="G39" s="32">
        <v>0</v>
      </c>
      <c r="H39" s="6">
        <v>0</v>
      </c>
      <c r="I39" s="6">
        <v>0</v>
      </c>
      <c r="J39" s="32">
        <v>0</v>
      </c>
    </row>
    <row r="40" spans="1:10" ht="47.25" x14ac:dyDescent="0.25">
      <c r="A40" s="5" t="s">
        <v>148</v>
      </c>
      <c r="B40" s="9" t="s">
        <v>147</v>
      </c>
      <c r="C40" s="26">
        <v>1346823762</v>
      </c>
      <c r="D40" s="6">
        <f t="shared" si="1"/>
        <v>1346823.7620000001</v>
      </c>
      <c r="E40" s="52">
        <v>232253806.08000001</v>
      </c>
      <c r="F40" s="6">
        <f t="shared" si="2"/>
        <v>232253.80608000001</v>
      </c>
      <c r="G40" s="4">
        <f t="shared" ref="G40:G70" si="5">F40/D40*100</f>
        <v>17.244558095344921</v>
      </c>
      <c r="H40" s="40">
        <v>205704730.36000001</v>
      </c>
      <c r="I40" s="6">
        <f t="shared" si="3"/>
        <v>205704.73036000002</v>
      </c>
      <c r="J40" s="7">
        <f t="shared" si="4"/>
        <v>26549.075719999993</v>
      </c>
    </row>
    <row r="41" spans="1:10" ht="31.5" x14ac:dyDescent="0.25">
      <c r="A41" s="5" t="s">
        <v>146</v>
      </c>
      <c r="B41" s="9" t="s">
        <v>145</v>
      </c>
      <c r="C41" s="26">
        <v>1228526662</v>
      </c>
      <c r="D41" s="6">
        <f t="shared" si="1"/>
        <v>1228526.662</v>
      </c>
      <c r="E41" s="52">
        <v>205528317.56999999</v>
      </c>
      <c r="F41" s="6">
        <f t="shared" si="2"/>
        <v>205528.31756999998</v>
      </c>
      <c r="G41" s="4">
        <f t="shared" si="5"/>
        <v>16.729658698282282</v>
      </c>
      <c r="H41" s="40">
        <v>167583070.84</v>
      </c>
      <c r="I41" s="6">
        <f t="shared" si="3"/>
        <v>167583.07084</v>
      </c>
      <c r="J41" s="7">
        <f t="shared" si="4"/>
        <v>37945.246729999984</v>
      </c>
    </row>
    <row r="42" spans="1:10" ht="31.5" x14ac:dyDescent="0.25">
      <c r="A42" s="5" t="s">
        <v>144</v>
      </c>
      <c r="B42" s="9" t="s">
        <v>143</v>
      </c>
      <c r="C42" s="26">
        <v>1500000</v>
      </c>
      <c r="D42" s="6">
        <f t="shared" si="1"/>
        <v>1500</v>
      </c>
      <c r="E42" s="52">
        <v>13196</v>
      </c>
      <c r="F42" s="6">
        <f t="shared" si="2"/>
        <v>13.196</v>
      </c>
      <c r="G42" s="4">
        <f t="shared" si="5"/>
        <v>0.87973333333333326</v>
      </c>
      <c r="H42" s="40">
        <v>7974502.2400000002</v>
      </c>
      <c r="I42" s="6">
        <f t="shared" si="3"/>
        <v>7974.5022399999998</v>
      </c>
      <c r="J42" s="7">
        <f t="shared" si="4"/>
        <v>-7961.3062399999999</v>
      </c>
    </row>
    <row r="43" spans="1:10" ht="63" x14ac:dyDescent="0.25">
      <c r="A43" s="5" t="s">
        <v>142</v>
      </c>
      <c r="B43" s="9" t="s">
        <v>141</v>
      </c>
      <c r="C43" s="26">
        <v>116797100</v>
      </c>
      <c r="D43" s="6">
        <f t="shared" si="1"/>
        <v>116797.1</v>
      </c>
      <c r="E43" s="52">
        <v>26712292.510000002</v>
      </c>
      <c r="F43" s="6">
        <f t="shared" si="2"/>
        <v>26712.292510000003</v>
      </c>
      <c r="G43" s="4">
        <f t="shared" si="5"/>
        <v>22.870681301162442</v>
      </c>
      <c r="H43" s="40">
        <v>30147157.280000001</v>
      </c>
      <c r="I43" s="6">
        <f t="shared" si="3"/>
        <v>30147.157279999999</v>
      </c>
      <c r="J43" s="7">
        <f t="shared" si="4"/>
        <v>-3434.8647699999965</v>
      </c>
    </row>
    <row r="44" spans="1:10" ht="63" x14ac:dyDescent="0.25">
      <c r="A44" s="5" t="s">
        <v>140</v>
      </c>
      <c r="B44" s="9" t="s">
        <v>139</v>
      </c>
      <c r="C44" s="26">
        <v>117309894.73999999</v>
      </c>
      <c r="D44" s="6">
        <f t="shared" si="1"/>
        <v>117309.89473999999</v>
      </c>
      <c r="E44" s="52">
        <v>0</v>
      </c>
      <c r="F44" s="6">
        <f t="shared" si="2"/>
        <v>0</v>
      </c>
      <c r="G44" s="4">
        <f t="shared" si="5"/>
        <v>0</v>
      </c>
      <c r="H44" s="40">
        <v>0</v>
      </c>
      <c r="I44" s="6">
        <f t="shared" si="3"/>
        <v>0</v>
      </c>
      <c r="J44" s="7">
        <f t="shared" si="4"/>
        <v>0</v>
      </c>
    </row>
    <row r="45" spans="1:10" ht="47.25" x14ac:dyDescent="0.25">
      <c r="A45" s="5" t="s">
        <v>138</v>
      </c>
      <c r="B45" s="9" t="s">
        <v>137</v>
      </c>
      <c r="C45" s="26">
        <v>20200000</v>
      </c>
      <c r="D45" s="6">
        <f t="shared" si="1"/>
        <v>20200</v>
      </c>
      <c r="E45" s="52">
        <v>0</v>
      </c>
      <c r="F45" s="6">
        <f t="shared" si="2"/>
        <v>0</v>
      </c>
      <c r="G45" s="4">
        <f t="shared" si="5"/>
        <v>0</v>
      </c>
      <c r="H45" s="40">
        <v>0</v>
      </c>
      <c r="I45" s="6">
        <f t="shared" si="3"/>
        <v>0</v>
      </c>
      <c r="J45" s="7">
        <f t="shared" si="4"/>
        <v>0</v>
      </c>
    </row>
    <row r="46" spans="1:10" ht="63" x14ac:dyDescent="0.25">
      <c r="A46" s="5" t="s">
        <v>136</v>
      </c>
      <c r="B46" s="9" t="s">
        <v>135</v>
      </c>
      <c r="C46" s="26">
        <v>97109894.739999995</v>
      </c>
      <c r="D46" s="6">
        <f t="shared" si="1"/>
        <v>97109.894739999989</v>
      </c>
      <c r="E46" s="52">
        <v>0</v>
      </c>
      <c r="F46" s="6">
        <f t="shared" si="2"/>
        <v>0</v>
      </c>
      <c r="G46" s="4">
        <f t="shared" si="5"/>
        <v>0</v>
      </c>
      <c r="H46" s="40">
        <v>0</v>
      </c>
      <c r="I46" s="6">
        <f t="shared" si="3"/>
        <v>0</v>
      </c>
      <c r="J46" s="7">
        <f t="shared" si="4"/>
        <v>0</v>
      </c>
    </row>
    <row r="47" spans="1:10" ht="78.75" x14ac:dyDescent="0.25">
      <c r="A47" s="5" t="s">
        <v>130</v>
      </c>
      <c r="B47" s="9" t="s">
        <v>129</v>
      </c>
      <c r="C47" s="26">
        <v>3659219647.2199998</v>
      </c>
      <c r="D47" s="6">
        <f t="shared" si="1"/>
        <v>3659219.6472199997</v>
      </c>
      <c r="E47" s="52">
        <v>194722759.96000001</v>
      </c>
      <c r="F47" s="6">
        <f t="shared" si="2"/>
        <v>194722.75996</v>
      </c>
      <c r="G47" s="4">
        <f t="shared" si="5"/>
        <v>5.3214285758422761</v>
      </c>
      <c r="H47" s="40">
        <v>180299838.96000001</v>
      </c>
      <c r="I47" s="6">
        <f t="shared" si="3"/>
        <v>180299.83896000002</v>
      </c>
      <c r="J47" s="7">
        <f t="shared" si="4"/>
        <v>14422.920999999973</v>
      </c>
    </row>
    <row r="48" spans="1:10" ht="31.5" x14ac:dyDescent="0.25">
      <c r="A48" s="5" t="s">
        <v>128</v>
      </c>
      <c r="B48" s="9" t="s">
        <v>127</v>
      </c>
      <c r="C48" s="26">
        <v>44550000</v>
      </c>
      <c r="D48" s="6">
        <f t="shared" si="1"/>
        <v>44550</v>
      </c>
      <c r="E48" s="52">
        <v>43422429.18</v>
      </c>
      <c r="F48" s="6">
        <f t="shared" si="2"/>
        <v>43422.429179999999</v>
      </c>
      <c r="G48" s="4">
        <f t="shared" si="5"/>
        <v>97.468976835016832</v>
      </c>
      <c r="H48" s="40">
        <v>39570147.490000002</v>
      </c>
      <c r="I48" s="6">
        <f t="shared" si="3"/>
        <v>39570.147490000003</v>
      </c>
      <c r="J48" s="7">
        <f t="shared" si="4"/>
        <v>3852.2816899999962</v>
      </c>
    </row>
    <row r="49" spans="1:10" ht="15.75" x14ac:dyDescent="0.25">
      <c r="A49" s="5" t="s">
        <v>126</v>
      </c>
      <c r="B49" s="9" t="s">
        <v>125</v>
      </c>
      <c r="C49" s="26">
        <v>80000000</v>
      </c>
      <c r="D49" s="6">
        <f t="shared" si="1"/>
        <v>80000</v>
      </c>
      <c r="E49" s="52">
        <v>10282243.029999999</v>
      </c>
      <c r="F49" s="6">
        <f t="shared" si="2"/>
        <v>10282.24303</v>
      </c>
      <c r="G49" s="4">
        <f t="shared" si="5"/>
        <v>12.852803787500001</v>
      </c>
      <c r="H49" s="40">
        <v>10803269.17</v>
      </c>
      <c r="I49" s="6">
        <f t="shared" si="3"/>
        <v>10803.26917</v>
      </c>
      <c r="J49" s="7">
        <f t="shared" si="4"/>
        <v>-521.02613999999994</v>
      </c>
    </row>
    <row r="50" spans="1:10" ht="47.25" x14ac:dyDescent="0.25">
      <c r="A50" s="5" t="s">
        <v>124</v>
      </c>
      <c r="B50" s="9" t="s">
        <v>123</v>
      </c>
      <c r="C50" s="26">
        <v>87114796</v>
      </c>
      <c r="D50" s="6">
        <f t="shared" si="1"/>
        <v>87114.796000000002</v>
      </c>
      <c r="E50" s="52">
        <v>10285531.83</v>
      </c>
      <c r="F50" s="6">
        <f t="shared" si="2"/>
        <v>10285.53183</v>
      </c>
      <c r="G50" s="4">
        <f t="shared" si="5"/>
        <v>11.806871280511292</v>
      </c>
      <c r="H50" s="40">
        <v>49640313.25</v>
      </c>
      <c r="I50" s="6">
        <f t="shared" si="3"/>
        <v>49640.313249999999</v>
      </c>
      <c r="J50" s="7">
        <f t="shared" si="4"/>
        <v>-39354.781419999999</v>
      </c>
    </row>
    <row r="51" spans="1:10" ht="47.25" x14ac:dyDescent="0.25">
      <c r="A51" s="5" t="s">
        <v>122</v>
      </c>
      <c r="B51" s="9" t="s">
        <v>121</v>
      </c>
      <c r="C51" s="26">
        <v>785328787.63999999</v>
      </c>
      <c r="D51" s="6">
        <f t="shared" si="1"/>
        <v>785328.78764</v>
      </c>
      <c r="E51" s="52">
        <v>25398224.609999999</v>
      </c>
      <c r="F51" s="6">
        <f t="shared" si="2"/>
        <v>25398.224610000001</v>
      </c>
      <c r="G51" s="4">
        <f t="shared" si="5"/>
        <v>3.2340880672825554</v>
      </c>
      <c r="H51" s="40">
        <v>10692774.33</v>
      </c>
      <c r="I51" s="6">
        <f t="shared" si="3"/>
        <v>10692.77433</v>
      </c>
      <c r="J51" s="7">
        <f t="shared" si="4"/>
        <v>14705.450280000001</v>
      </c>
    </row>
    <row r="52" spans="1:10" ht="63" x14ac:dyDescent="0.25">
      <c r="A52" s="5" t="s">
        <v>120</v>
      </c>
      <c r="B52" s="9" t="s">
        <v>119</v>
      </c>
      <c r="C52" s="26">
        <v>276895703.92000002</v>
      </c>
      <c r="D52" s="6">
        <f t="shared" si="1"/>
        <v>276895.70392</v>
      </c>
      <c r="E52" s="52">
        <v>33974482.939999998</v>
      </c>
      <c r="F52" s="6">
        <f t="shared" si="2"/>
        <v>33974.482939999994</v>
      </c>
      <c r="G52" s="4">
        <f t="shared" si="5"/>
        <v>12.269776113903093</v>
      </c>
      <c r="H52" s="40">
        <v>22195740.27</v>
      </c>
      <c r="I52" s="6">
        <f t="shared" si="3"/>
        <v>22195.740269999998</v>
      </c>
      <c r="J52" s="7">
        <f t="shared" si="4"/>
        <v>11778.742669999996</v>
      </c>
    </row>
    <row r="53" spans="1:10" ht="63" x14ac:dyDescent="0.25">
      <c r="A53" s="5" t="s">
        <v>118</v>
      </c>
      <c r="B53" s="9" t="s">
        <v>117</v>
      </c>
      <c r="C53" s="26">
        <v>2153388254.3899999</v>
      </c>
      <c r="D53" s="6">
        <f t="shared" si="1"/>
        <v>2153388.2543899999</v>
      </c>
      <c r="E53" s="52">
        <v>71359848.370000005</v>
      </c>
      <c r="F53" s="6">
        <f t="shared" si="2"/>
        <v>71359.848370000007</v>
      </c>
      <c r="G53" s="4">
        <f t="shared" si="5"/>
        <v>3.3138403269601948</v>
      </c>
      <c r="H53" s="40">
        <v>47397594.450000003</v>
      </c>
      <c r="I53" s="6">
        <f t="shared" si="3"/>
        <v>47397.594450000004</v>
      </c>
      <c r="J53" s="7">
        <f t="shared" si="4"/>
        <v>23962.253920000003</v>
      </c>
    </row>
    <row r="54" spans="1:10" ht="70.5" customHeight="1" x14ac:dyDescent="0.25">
      <c r="A54" s="5" t="s">
        <v>243</v>
      </c>
      <c r="B54" s="19" t="s">
        <v>219</v>
      </c>
      <c r="C54" s="26">
        <v>231942105.27000001</v>
      </c>
      <c r="D54" s="6">
        <f t="shared" si="1"/>
        <v>231942.10527</v>
      </c>
      <c r="E54" s="52">
        <v>0</v>
      </c>
      <c r="F54" s="6">
        <v>0</v>
      </c>
      <c r="G54" s="4">
        <v>0</v>
      </c>
      <c r="H54" s="40"/>
      <c r="I54" s="6">
        <v>0</v>
      </c>
      <c r="J54" s="7">
        <v>0</v>
      </c>
    </row>
    <row r="55" spans="1:10" ht="63" x14ac:dyDescent="0.25">
      <c r="A55" s="5" t="s">
        <v>116</v>
      </c>
      <c r="B55" s="9" t="s">
        <v>115</v>
      </c>
      <c r="C55" s="26">
        <v>952087384.22000003</v>
      </c>
      <c r="D55" s="6">
        <f t="shared" si="1"/>
        <v>952087.38422000001</v>
      </c>
      <c r="E55" s="52">
        <v>158787741.53</v>
      </c>
      <c r="F55" s="6">
        <f t="shared" si="2"/>
        <v>158787.74153</v>
      </c>
      <c r="G55" s="4">
        <f t="shared" si="5"/>
        <v>16.677853751847291</v>
      </c>
      <c r="H55" s="40">
        <v>0</v>
      </c>
      <c r="I55" s="6">
        <f t="shared" si="3"/>
        <v>0</v>
      </c>
      <c r="J55" s="7">
        <f t="shared" si="4"/>
        <v>158787.74153</v>
      </c>
    </row>
    <row r="56" spans="1:10" ht="31.5" x14ac:dyDescent="0.25">
      <c r="A56" s="5" t="s">
        <v>114</v>
      </c>
      <c r="B56" s="9" t="s">
        <v>113</v>
      </c>
      <c r="C56" s="26">
        <v>57195444.219999999</v>
      </c>
      <c r="D56" s="6">
        <f t="shared" si="1"/>
        <v>57195.444219999998</v>
      </c>
      <c r="E56" s="52">
        <v>7588506.8499999996</v>
      </c>
      <c r="F56" s="6">
        <f t="shared" si="2"/>
        <v>7588.5068499999998</v>
      </c>
      <c r="G56" s="4">
        <f t="shared" si="5"/>
        <v>13.267677091222705</v>
      </c>
      <c r="H56" s="40">
        <v>193495303.83000001</v>
      </c>
      <c r="I56" s="6">
        <f t="shared" si="3"/>
        <v>193495.30383000002</v>
      </c>
      <c r="J56" s="7">
        <f t="shared" si="4"/>
        <v>-185906.79698000001</v>
      </c>
    </row>
    <row r="57" spans="1:10" ht="47.25" x14ac:dyDescent="0.25">
      <c r="A57" s="5" t="s">
        <v>112</v>
      </c>
      <c r="B57" s="9" t="s">
        <v>111</v>
      </c>
      <c r="C57" s="26">
        <v>775000</v>
      </c>
      <c r="D57" s="6">
        <f t="shared" si="1"/>
        <v>775</v>
      </c>
      <c r="E57" s="52">
        <v>101517</v>
      </c>
      <c r="F57" s="6">
        <f t="shared" si="2"/>
        <v>101.517</v>
      </c>
      <c r="G57" s="4">
        <f t="shared" si="5"/>
        <v>13.098967741935482</v>
      </c>
      <c r="H57" s="40">
        <v>5113900</v>
      </c>
      <c r="I57" s="6">
        <f t="shared" si="3"/>
        <v>5113.8999999999996</v>
      </c>
      <c r="J57" s="7">
        <f t="shared" si="4"/>
        <v>-5012.3829999999998</v>
      </c>
    </row>
    <row r="58" spans="1:10" ht="31.5" x14ac:dyDescent="0.25">
      <c r="A58" s="5" t="s">
        <v>110</v>
      </c>
      <c r="B58" s="9" t="s">
        <v>109</v>
      </c>
      <c r="C58" s="26">
        <v>32690000</v>
      </c>
      <c r="D58" s="6">
        <f t="shared" si="1"/>
        <v>32690</v>
      </c>
      <c r="E58" s="52">
        <v>0</v>
      </c>
      <c r="F58" s="6">
        <f t="shared" si="2"/>
        <v>0</v>
      </c>
      <c r="G58" s="4">
        <f t="shared" si="5"/>
        <v>0</v>
      </c>
      <c r="H58" s="40">
        <v>125150</v>
      </c>
      <c r="I58" s="6">
        <f t="shared" si="3"/>
        <v>125.15</v>
      </c>
      <c r="J58" s="7">
        <f t="shared" si="4"/>
        <v>-125.15</v>
      </c>
    </row>
    <row r="59" spans="1:10" ht="47.25" x14ac:dyDescent="0.25">
      <c r="A59" s="5" t="s">
        <v>108</v>
      </c>
      <c r="B59" s="9" t="s">
        <v>107</v>
      </c>
      <c r="C59" s="26">
        <v>108000</v>
      </c>
      <c r="D59" s="6">
        <f t="shared" si="1"/>
        <v>108</v>
      </c>
      <c r="E59" s="52">
        <v>0</v>
      </c>
      <c r="F59" s="6">
        <f t="shared" si="2"/>
        <v>0</v>
      </c>
      <c r="G59" s="4">
        <f t="shared" si="5"/>
        <v>0</v>
      </c>
      <c r="H59" s="40">
        <v>0</v>
      </c>
      <c r="I59" s="6">
        <f t="shared" si="3"/>
        <v>0</v>
      </c>
      <c r="J59" s="7">
        <f t="shared" si="4"/>
        <v>0</v>
      </c>
    </row>
    <row r="60" spans="1:10" ht="31.5" x14ac:dyDescent="0.25">
      <c r="A60" s="5" t="s">
        <v>106</v>
      </c>
      <c r="B60" s="9" t="s">
        <v>105</v>
      </c>
      <c r="C60" s="26">
        <v>259897570</v>
      </c>
      <c r="D60" s="6">
        <f t="shared" si="1"/>
        <v>259897.57</v>
      </c>
      <c r="E60" s="52">
        <v>48143584.689999998</v>
      </c>
      <c r="F60" s="6">
        <f t="shared" si="2"/>
        <v>48143.584689999996</v>
      </c>
      <c r="G60" s="4">
        <f t="shared" si="5"/>
        <v>18.52406110992111</v>
      </c>
      <c r="H60" s="40">
        <v>0</v>
      </c>
      <c r="I60" s="6">
        <f t="shared" si="3"/>
        <v>0</v>
      </c>
      <c r="J60" s="7">
        <f t="shared" si="4"/>
        <v>48143.584689999996</v>
      </c>
    </row>
    <row r="61" spans="1:10" ht="47.25" x14ac:dyDescent="0.25">
      <c r="A61" s="5" t="s">
        <v>104</v>
      </c>
      <c r="B61" s="9" t="s">
        <v>103</v>
      </c>
      <c r="C61" s="26">
        <v>601421370</v>
      </c>
      <c r="D61" s="6">
        <f t="shared" si="1"/>
        <v>601421.37</v>
      </c>
      <c r="E61" s="52">
        <v>102954132.98999999</v>
      </c>
      <c r="F61" s="6">
        <f t="shared" si="2"/>
        <v>102954.13299</v>
      </c>
      <c r="G61" s="4">
        <f t="shared" si="5"/>
        <v>17.118469366993061</v>
      </c>
      <c r="H61" s="40">
        <v>45952956.490000002</v>
      </c>
      <c r="I61" s="6">
        <f t="shared" si="3"/>
        <v>45952.956490000004</v>
      </c>
      <c r="J61" s="7">
        <f t="shared" si="4"/>
        <v>57001.176499999994</v>
      </c>
    </row>
    <row r="62" spans="1:10" ht="47.25" x14ac:dyDescent="0.25">
      <c r="A62" s="5" t="s">
        <v>102</v>
      </c>
      <c r="B62" s="9" t="s">
        <v>101</v>
      </c>
      <c r="C62" s="26">
        <v>412079921.05000001</v>
      </c>
      <c r="D62" s="6">
        <f t="shared" si="1"/>
        <v>412079.92105</v>
      </c>
      <c r="E62" s="52">
        <v>64356280.950000003</v>
      </c>
      <c r="F62" s="6">
        <f t="shared" si="2"/>
        <v>64356.28095</v>
      </c>
      <c r="G62" s="4">
        <f t="shared" si="5"/>
        <v>15.617427023868821</v>
      </c>
      <c r="H62" s="40">
        <v>142303297.34</v>
      </c>
      <c r="I62" s="6">
        <f t="shared" si="3"/>
        <v>142303.29733999999</v>
      </c>
      <c r="J62" s="7">
        <f t="shared" si="4"/>
        <v>-77947.01638999999</v>
      </c>
    </row>
    <row r="63" spans="1:10" ht="63" x14ac:dyDescent="0.25">
      <c r="A63" s="5" t="s">
        <v>100</v>
      </c>
      <c r="B63" s="9" t="s">
        <v>99</v>
      </c>
      <c r="C63" s="26">
        <v>157634921.05000001</v>
      </c>
      <c r="D63" s="6">
        <f t="shared" si="1"/>
        <v>157634.92105</v>
      </c>
      <c r="E63" s="52">
        <v>17636481.48</v>
      </c>
      <c r="F63" s="6">
        <f t="shared" si="2"/>
        <v>17636.481480000002</v>
      </c>
      <c r="G63" s="4">
        <f t="shared" si="5"/>
        <v>11.188181757268055</v>
      </c>
      <c r="H63" s="40">
        <v>68512058.260000005</v>
      </c>
      <c r="I63" s="6">
        <f t="shared" si="3"/>
        <v>68512.058260000005</v>
      </c>
      <c r="J63" s="7">
        <f t="shared" si="4"/>
        <v>-50875.576780000003</v>
      </c>
    </row>
    <row r="64" spans="1:10" ht="110.25" x14ac:dyDescent="0.25">
      <c r="A64" s="5" t="s">
        <v>98</v>
      </c>
      <c r="B64" s="9" t="s">
        <v>97</v>
      </c>
      <c r="C64" s="26">
        <v>245248100</v>
      </c>
      <c r="D64" s="6">
        <f t="shared" si="1"/>
        <v>245248.1</v>
      </c>
      <c r="E64" s="52">
        <v>46719799.469999999</v>
      </c>
      <c r="F64" s="6">
        <f t="shared" si="2"/>
        <v>46719.799469999998</v>
      </c>
      <c r="G64" s="4">
        <f t="shared" si="5"/>
        <v>19.050014850267953</v>
      </c>
      <c r="H64" s="40">
        <v>18928430.579999998</v>
      </c>
      <c r="I64" s="6">
        <f t="shared" si="3"/>
        <v>18928.430579999997</v>
      </c>
      <c r="J64" s="7">
        <f t="shared" si="4"/>
        <v>27791.368890000002</v>
      </c>
    </row>
    <row r="65" spans="1:10" ht="47.25" x14ac:dyDescent="0.25">
      <c r="A65" s="5" t="s">
        <v>96</v>
      </c>
      <c r="B65" s="9" t="s">
        <v>95</v>
      </c>
      <c r="C65" s="26">
        <v>9196900</v>
      </c>
      <c r="D65" s="6">
        <f t="shared" si="1"/>
        <v>9196.9</v>
      </c>
      <c r="E65" s="52">
        <v>0</v>
      </c>
      <c r="F65" s="6">
        <f t="shared" si="2"/>
        <v>0</v>
      </c>
      <c r="G65" s="4">
        <f t="shared" si="5"/>
        <v>0</v>
      </c>
      <c r="H65" s="40">
        <v>49583627.68</v>
      </c>
      <c r="I65" s="6">
        <f t="shared" si="3"/>
        <v>49583.627679999998</v>
      </c>
      <c r="J65" s="7">
        <f t="shared" si="4"/>
        <v>-49583.627679999998</v>
      </c>
    </row>
    <row r="66" spans="1:10" ht="63" x14ac:dyDescent="0.25">
      <c r="A66" s="5" t="s">
        <v>94</v>
      </c>
      <c r="B66" s="9" t="s">
        <v>93</v>
      </c>
      <c r="C66" s="26">
        <v>392352688.06</v>
      </c>
      <c r="D66" s="6">
        <f t="shared" si="1"/>
        <v>392352.68806000001</v>
      </c>
      <c r="E66" s="52">
        <v>45801154.710000001</v>
      </c>
      <c r="F66" s="6">
        <f t="shared" si="2"/>
        <v>45801.154710000003</v>
      </c>
      <c r="G66" s="4">
        <f t="shared" si="5"/>
        <v>11.673465253026615</v>
      </c>
      <c r="H66" s="40">
        <v>0</v>
      </c>
      <c r="I66" s="6">
        <f t="shared" si="3"/>
        <v>0</v>
      </c>
      <c r="J66" s="7">
        <f t="shared" si="4"/>
        <v>45801.154710000003</v>
      </c>
    </row>
    <row r="67" spans="1:10" ht="47.25" x14ac:dyDescent="0.25">
      <c r="A67" s="5" t="s">
        <v>92</v>
      </c>
      <c r="B67" s="9" t="s">
        <v>91</v>
      </c>
      <c r="C67" s="26">
        <v>72164700</v>
      </c>
      <c r="D67" s="6">
        <f t="shared" si="1"/>
        <v>72164.7</v>
      </c>
      <c r="E67" s="52">
        <v>28407200</v>
      </c>
      <c r="F67" s="6">
        <f t="shared" si="2"/>
        <v>28407.200000000001</v>
      </c>
      <c r="G67" s="4">
        <f t="shared" si="5"/>
        <v>39.364398383143005</v>
      </c>
      <c r="H67" s="40">
        <v>72838813.329999998</v>
      </c>
      <c r="I67" s="6">
        <f t="shared" si="3"/>
        <v>72838.813330000004</v>
      </c>
      <c r="J67" s="7">
        <f t="shared" si="4"/>
        <v>-44431.613330000007</v>
      </c>
    </row>
    <row r="68" spans="1:10" ht="78.75" x14ac:dyDescent="0.25">
      <c r="A68" s="5" t="s">
        <v>90</v>
      </c>
      <c r="B68" s="9" t="s">
        <v>89</v>
      </c>
      <c r="C68" s="26">
        <v>1000000</v>
      </c>
      <c r="D68" s="6">
        <f t="shared" si="1"/>
        <v>1000</v>
      </c>
      <c r="E68" s="52">
        <v>0</v>
      </c>
      <c r="F68" s="6">
        <f t="shared" si="2"/>
        <v>0</v>
      </c>
      <c r="G68" s="4">
        <f t="shared" si="5"/>
        <v>0</v>
      </c>
      <c r="H68" s="40">
        <v>54381300</v>
      </c>
      <c r="I68" s="6">
        <f t="shared" si="3"/>
        <v>54381.3</v>
      </c>
      <c r="J68" s="7">
        <f t="shared" si="4"/>
        <v>-54381.3</v>
      </c>
    </row>
    <row r="69" spans="1:10" ht="47.25" x14ac:dyDescent="0.25">
      <c r="A69" s="5" t="s">
        <v>88</v>
      </c>
      <c r="B69" s="9" t="s">
        <v>87</v>
      </c>
      <c r="C69" s="26">
        <v>5000000</v>
      </c>
      <c r="D69" s="6">
        <f t="shared" si="1"/>
        <v>5000</v>
      </c>
      <c r="E69" s="52">
        <v>5000000</v>
      </c>
      <c r="F69" s="6">
        <f t="shared" si="2"/>
        <v>5000</v>
      </c>
      <c r="G69" s="4">
        <f t="shared" si="5"/>
        <v>100</v>
      </c>
      <c r="H69" s="40">
        <v>0</v>
      </c>
      <c r="I69" s="6">
        <f t="shared" si="3"/>
        <v>0</v>
      </c>
      <c r="J69" s="7">
        <f t="shared" si="4"/>
        <v>5000</v>
      </c>
    </row>
    <row r="70" spans="1:10" ht="47.25" x14ac:dyDescent="0.25">
      <c r="A70" s="5" t="s">
        <v>86</v>
      </c>
      <c r="B70" s="9" t="s">
        <v>85</v>
      </c>
      <c r="C70" s="26">
        <v>314187988.06</v>
      </c>
      <c r="D70" s="6">
        <f t="shared" ref="D70:D116" si="6">C70/1000</f>
        <v>314187.98806</v>
      </c>
      <c r="E70" s="52">
        <v>12393954.710000001</v>
      </c>
      <c r="F70" s="6">
        <f t="shared" si="2"/>
        <v>12393.954710000002</v>
      </c>
      <c r="G70" s="4">
        <f t="shared" si="5"/>
        <v>3.9447576549722028</v>
      </c>
      <c r="H70" s="40">
        <v>5000000</v>
      </c>
      <c r="I70" s="6">
        <f t="shared" si="3"/>
        <v>5000</v>
      </c>
      <c r="J70" s="7">
        <f t="shared" si="4"/>
        <v>7393.9547100000018</v>
      </c>
    </row>
    <row r="71" spans="1:10" ht="47.25" x14ac:dyDescent="0.25">
      <c r="A71" s="5" t="s">
        <v>84</v>
      </c>
      <c r="B71" s="9" t="s">
        <v>83</v>
      </c>
      <c r="C71" s="26">
        <v>296876122.63999999</v>
      </c>
      <c r="D71" s="6">
        <f t="shared" si="6"/>
        <v>296876.12263999996</v>
      </c>
      <c r="E71" s="52">
        <v>8966011.4800000004</v>
      </c>
      <c r="F71" s="6">
        <f t="shared" si="2"/>
        <v>8966.011480000001</v>
      </c>
      <c r="G71" s="4">
        <f t="shared" ref="G71:G87" si="7">F71/D71*100</f>
        <v>3.0201187620846253</v>
      </c>
      <c r="H71" s="40">
        <v>13457513.33</v>
      </c>
      <c r="I71" s="6">
        <f t="shared" si="3"/>
        <v>13457.51333</v>
      </c>
      <c r="J71" s="7">
        <f t="shared" si="4"/>
        <v>-4491.5018499999987</v>
      </c>
    </row>
    <row r="72" spans="1:10" ht="47.25" x14ac:dyDescent="0.25">
      <c r="A72" s="5" t="s">
        <v>82</v>
      </c>
      <c r="B72" s="9" t="s">
        <v>81</v>
      </c>
      <c r="C72" s="26">
        <v>280876122.63999999</v>
      </c>
      <c r="D72" s="6">
        <f t="shared" si="6"/>
        <v>280876.12263999996</v>
      </c>
      <c r="E72" s="52">
        <v>8966011.4800000004</v>
      </c>
      <c r="F72" s="6">
        <f t="shared" ref="F72:F116" si="8">E72/1000</f>
        <v>8966.011480000001</v>
      </c>
      <c r="G72" s="4">
        <f t="shared" si="7"/>
        <v>3.1921586625901175</v>
      </c>
      <c r="H72" s="40">
        <v>8702360.0600000005</v>
      </c>
      <c r="I72" s="6">
        <f t="shared" ref="I72:I115" si="9">H72/1000</f>
        <v>8702.3600600000009</v>
      </c>
      <c r="J72" s="7">
        <f t="shared" ref="J72:J116" si="10">F72-I72</f>
        <v>263.65142000000014</v>
      </c>
    </row>
    <row r="73" spans="1:10" ht="31.5" x14ac:dyDescent="0.25">
      <c r="A73" s="5" t="s">
        <v>80</v>
      </c>
      <c r="B73" s="9" t="s">
        <v>79</v>
      </c>
      <c r="C73" s="26">
        <v>16000000</v>
      </c>
      <c r="D73" s="6">
        <f t="shared" si="6"/>
        <v>16000</v>
      </c>
      <c r="E73" s="52">
        <v>0</v>
      </c>
      <c r="F73" s="6">
        <f t="shared" si="8"/>
        <v>0</v>
      </c>
      <c r="G73" s="4">
        <f t="shared" si="7"/>
        <v>0</v>
      </c>
      <c r="H73" s="40">
        <v>8702360.0600000005</v>
      </c>
      <c r="I73" s="6">
        <f t="shared" si="9"/>
        <v>8702.3600600000009</v>
      </c>
      <c r="J73" s="7">
        <f t="shared" si="10"/>
        <v>-8702.3600600000009</v>
      </c>
    </row>
    <row r="74" spans="1:10" ht="78.75" x14ac:dyDescent="0.25">
      <c r="A74" s="5" t="s">
        <v>76</v>
      </c>
      <c r="B74" s="9" t="s">
        <v>75</v>
      </c>
      <c r="C74" s="26">
        <v>3327510089.4699998</v>
      </c>
      <c r="D74" s="6">
        <f t="shared" si="6"/>
        <v>3327510.08947</v>
      </c>
      <c r="E74" s="52">
        <v>227584110.21000001</v>
      </c>
      <c r="F74" s="6">
        <f t="shared" si="8"/>
        <v>227584.11021000001</v>
      </c>
      <c r="G74" s="4">
        <v>0</v>
      </c>
      <c r="H74" s="40"/>
      <c r="I74" s="6">
        <f t="shared" si="9"/>
        <v>0</v>
      </c>
      <c r="J74" s="7">
        <f t="shared" si="10"/>
        <v>227584.11021000001</v>
      </c>
    </row>
    <row r="75" spans="1:10" ht="63" x14ac:dyDescent="0.25">
      <c r="A75" s="5" t="s">
        <v>74</v>
      </c>
      <c r="B75" s="9" t="s">
        <v>73</v>
      </c>
      <c r="C75" s="26">
        <v>541851114.03999996</v>
      </c>
      <c r="D75" s="6">
        <f t="shared" si="6"/>
        <v>541851.11404000001</v>
      </c>
      <c r="E75" s="52">
        <v>16445307.130000001</v>
      </c>
      <c r="F75" s="6">
        <f t="shared" si="8"/>
        <v>16445.307130000001</v>
      </c>
      <c r="G75" s="4">
        <f t="shared" si="7"/>
        <v>3.0350232201951313</v>
      </c>
      <c r="H75" s="40">
        <v>442443687.39999998</v>
      </c>
      <c r="I75" s="6">
        <f t="shared" si="9"/>
        <v>442443.6874</v>
      </c>
      <c r="J75" s="7">
        <f t="shared" si="10"/>
        <v>-425998.38026999997</v>
      </c>
    </row>
    <row r="76" spans="1:10" ht="63" x14ac:dyDescent="0.25">
      <c r="A76" s="5" t="s">
        <v>72</v>
      </c>
      <c r="B76" s="9" t="s">
        <v>71</v>
      </c>
      <c r="C76" s="26">
        <v>1726588404.0799999</v>
      </c>
      <c r="D76" s="6">
        <f t="shared" si="6"/>
        <v>1726588.40408</v>
      </c>
      <c r="E76" s="52">
        <v>115785499.63</v>
      </c>
      <c r="F76" s="6">
        <f t="shared" si="8"/>
        <v>115785.49962999999</v>
      </c>
      <c r="G76" s="4">
        <f t="shared" si="7"/>
        <v>6.7060278730237064</v>
      </c>
      <c r="H76" s="40">
        <v>29564964.010000002</v>
      </c>
      <c r="I76" s="6">
        <f t="shared" si="9"/>
        <v>29564.964010000003</v>
      </c>
      <c r="J76" s="7">
        <f t="shared" si="10"/>
        <v>86220.535619999981</v>
      </c>
    </row>
    <row r="77" spans="1:10" ht="47.25" x14ac:dyDescent="0.25">
      <c r="A77" s="5" t="s">
        <v>70</v>
      </c>
      <c r="B77" s="9" t="s">
        <v>69</v>
      </c>
      <c r="C77" s="26">
        <v>112282011.11</v>
      </c>
      <c r="D77" s="6">
        <f t="shared" si="6"/>
        <v>112282.01110999999</v>
      </c>
      <c r="E77" s="52">
        <v>6800000</v>
      </c>
      <c r="F77" s="6">
        <f t="shared" si="8"/>
        <v>6800</v>
      </c>
      <c r="G77" s="4">
        <f t="shared" si="7"/>
        <v>6.0561793761764768</v>
      </c>
      <c r="H77" s="40">
        <v>262766372.53</v>
      </c>
      <c r="I77" s="6">
        <f t="shared" si="9"/>
        <v>262766.37252999999</v>
      </c>
      <c r="J77" s="7">
        <f t="shared" si="10"/>
        <v>-255966.37252999999</v>
      </c>
    </row>
    <row r="78" spans="1:10" ht="63" x14ac:dyDescent="0.25">
      <c r="A78" s="5" t="s">
        <v>68</v>
      </c>
      <c r="B78" s="9" t="s">
        <v>67</v>
      </c>
      <c r="C78" s="18"/>
      <c r="D78" s="6">
        <f t="shared" si="6"/>
        <v>0</v>
      </c>
      <c r="E78" s="18"/>
      <c r="F78" s="6">
        <f t="shared" si="8"/>
        <v>0</v>
      </c>
      <c r="G78" s="4"/>
      <c r="H78" s="40">
        <v>6300000</v>
      </c>
      <c r="I78" s="6">
        <f t="shared" si="9"/>
        <v>6300</v>
      </c>
      <c r="J78" s="7">
        <f t="shared" si="10"/>
        <v>-6300</v>
      </c>
    </row>
    <row r="79" spans="1:10" ht="63" x14ac:dyDescent="0.25">
      <c r="A79" s="5" t="s">
        <v>66</v>
      </c>
      <c r="B79" s="9" t="s">
        <v>65</v>
      </c>
      <c r="C79" s="26">
        <v>355392000</v>
      </c>
      <c r="D79" s="6">
        <f t="shared" si="6"/>
        <v>355392</v>
      </c>
      <c r="E79" s="52">
        <v>85513836.969999999</v>
      </c>
      <c r="F79" s="6">
        <f t="shared" si="8"/>
        <v>85513.836970000004</v>
      </c>
      <c r="G79" s="4">
        <f t="shared" si="7"/>
        <v>24.061835091954801</v>
      </c>
      <c r="H79" s="40">
        <v>86347081.090000004</v>
      </c>
      <c r="I79" s="6">
        <f t="shared" si="9"/>
        <v>86347.081090000007</v>
      </c>
      <c r="J79" s="7">
        <f t="shared" si="10"/>
        <v>-833.24412000000302</v>
      </c>
    </row>
    <row r="80" spans="1:10" ht="110.25" x14ac:dyDescent="0.25">
      <c r="A80" s="5" t="s">
        <v>64</v>
      </c>
      <c r="B80" s="9" t="s">
        <v>63</v>
      </c>
      <c r="C80" s="18"/>
      <c r="D80" s="6">
        <f t="shared" si="6"/>
        <v>0</v>
      </c>
      <c r="E80" s="18"/>
      <c r="F80" s="6">
        <f t="shared" si="8"/>
        <v>0</v>
      </c>
      <c r="G80" s="4">
        <v>0</v>
      </c>
      <c r="H80" s="40">
        <v>4029800</v>
      </c>
      <c r="I80" s="6">
        <f t="shared" si="9"/>
        <v>4029.8</v>
      </c>
      <c r="J80" s="7">
        <f t="shared" si="10"/>
        <v>-4029.8</v>
      </c>
    </row>
    <row r="81" spans="1:10" ht="47.25" x14ac:dyDescent="0.25">
      <c r="A81" s="5" t="s">
        <v>60</v>
      </c>
      <c r="B81" s="9" t="s">
        <v>59</v>
      </c>
      <c r="C81" s="26">
        <v>38601600</v>
      </c>
      <c r="D81" s="6">
        <f t="shared" si="6"/>
        <v>38601.599999999999</v>
      </c>
      <c r="E81" s="52">
        <v>3039466.48</v>
      </c>
      <c r="F81" s="6">
        <f t="shared" si="8"/>
        <v>3039.46648</v>
      </c>
      <c r="G81" s="4">
        <f t="shared" si="7"/>
        <v>7.8739391113321737</v>
      </c>
      <c r="H81" s="40">
        <v>20943480.039999999</v>
      </c>
      <c r="I81" s="6">
        <f t="shared" si="9"/>
        <v>20943.480039999999</v>
      </c>
      <c r="J81" s="7">
        <f t="shared" si="10"/>
        <v>-17904.013559999999</v>
      </c>
    </row>
    <row r="82" spans="1:10" ht="63" x14ac:dyDescent="0.25">
      <c r="A82" s="5" t="s">
        <v>58</v>
      </c>
      <c r="B82" s="9" t="s">
        <v>57</v>
      </c>
      <c r="C82" s="26">
        <v>100000</v>
      </c>
      <c r="D82" s="6">
        <f t="shared" si="6"/>
        <v>100</v>
      </c>
      <c r="E82" s="52">
        <v>0</v>
      </c>
      <c r="F82" s="6">
        <f t="shared" si="8"/>
        <v>0</v>
      </c>
      <c r="G82" s="4">
        <f t="shared" si="7"/>
        <v>0</v>
      </c>
      <c r="H82" s="40">
        <v>573</v>
      </c>
      <c r="I82" s="6">
        <f t="shared" si="9"/>
        <v>0.57299999999999995</v>
      </c>
      <c r="J82" s="7">
        <f t="shared" si="10"/>
        <v>-0.57299999999999995</v>
      </c>
    </row>
    <row r="83" spans="1:10" ht="47.25" x14ac:dyDescent="0.25">
      <c r="A83" s="5" t="s">
        <v>56</v>
      </c>
      <c r="B83" s="9" t="s">
        <v>55</v>
      </c>
      <c r="C83" s="26">
        <v>52110328.659999996</v>
      </c>
      <c r="D83" s="6">
        <f t="shared" si="6"/>
        <v>52110.328659999999</v>
      </c>
      <c r="E83" s="52">
        <v>0</v>
      </c>
      <c r="F83" s="6">
        <f t="shared" si="8"/>
        <v>0</v>
      </c>
      <c r="G83" s="4">
        <f t="shared" si="7"/>
        <v>0</v>
      </c>
      <c r="H83" s="40">
        <v>32491416.73</v>
      </c>
      <c r="I83" s="6">
        <f t="shared" si="9"/>
        <v>32491.416730000001</v>
      </c>
      <c r="J83" s="7">
        <f t="shared" si="10"/>
        <v>-32491.416730000001</v>
      </c>
    </row>
    <row r="84" spans="1:10" ht="54" customHeight="1" x14ac:dyDescent="0.25">
      <c r="A84" s="5" t="s">
        <v>244</v>
      </c>
      <c r="B84" s="9" t="s">
        <v>239</v>
      </c>
      <c r="C84" s="26">
        <v>500584631.57999998</v>
      </c>
      <c r="D84" s="6">
        <f t="shared" si="6"/>
        <v>500584.63157999999</v>
      </c>
      <c r="E84" s="52">
        <v>0</v>
      </c>
      <c r="F84" s="6">
        <v>0</v>
      </c>
      <c r="G84" s="4">
        <v>0</v>
      </c>
      <c r="H84" s="40"/>
      <c r="I84" s="6">
        <v>0</v>
      </c>
      <c r="J84" s="7">
        <v>0</v>
      </c>
    </row>
    <row r="85" spans="1:10" ht="47.25" x14ac:dyDescent="0.25">
      <c r="A85" s="5" t="s">
        <v>54</v>
      </c>
      <c r="B85" s="9" t="s">
        <v>53</v>
      </c>
      <c r="C85" s="26">
        <v>10026129937.1</v>
      </c>
      <c r="D85" s="6">
        <f t="shared" si="6"/>
        <v>10026129.937100001</v>
      </c>
      <c r="E85" s="52">
        <v>806871867.36000001</v>
      </c>
      <c r="F85" s="6">
        <f t="shared" si="8"/>
        <v>806871.86736000003</v>
      </c>
      <c r="G85" s="4">
        <f t="shared" si="7"/>
        <v>8.0476901099626375</v>
      </c>
      <c r="H85" s="40">
        <v>731093313</v>
      </c>
      <c r="I85" s="6">
        <f t="shared" si="9"/>
        <v>731093.31299999997</v>
      </c>
      <c r="J85" s="7">
        <f t="shared" si="10"/>
        <v>75778.554360000067</v>
      </c>
    </row>
    <row r="86" spans="1:10" ht="31.5" x14ac:dyDescent="0.25">
      <c r="A86" s="5" t="s">
        <v>52</v>
      </c>
      <c r="B86" s="9" t="s">
        <v>51</v>
      </c>
      <c r="C86" s="26">
        <v>8888633975.1900005</v>
      </c>
      <c r="D86" s="6">
        <f t="shared" si="6"/>
        <v>8888633.9751900006</v>
      </c>
      <c r="E86" s="52">
        <v>720350652.79999995</v>
      </c>
      <c r="F86" s="6">
        <f t="shared" si="8"/>
        <v>720350.65279999992</v>
      </c>
      <c r="G86" s="4">
        <f t="shared" si="7"/>
        <v>8.1041772539025256</v>
      </c>
      <c r="H86" s="40">
        <v>572127010.40999997</v>
      </c>
      <c r="I86" s="6">
        <f t="shared" si="9"/>
        <v>572127.01040999999</v>
      </c>
      <c r="J86" s="7">
        <f t="shared" si="10"/>
        <v>148223.64238999994</v>
      </c>
    </row>
    <row r="87" spans="1:10" ht="47.25" x14ac:dyDescent="0.25">
      <c r="A87" s="5" t="s">
        <v>50</v>
      </c>
      <c r="B87" s="9" t="s">
        <v>49</v>
      </c>
      <c r="C87" s="26">
        <v>926918161.90999997</v>
      </c>
      <c r="D87" s="6">
        <f t="shared" si="6"/>
        <v>926918.16191000002</v>
      </c>
      <c r="E87" s="52">
        <v>86521214.560000002</v>
      </c>
      <c r="F87" s="6">
        <f t="shared" si="8"/>
        <v>86521.214560000008</v>
      </c>
      <c r="G87" s="4">
        <f t="shared" si="7"/>
        <v>9.3342884102858772</v>
      </c>
      <c r="H87" s="40">
        <v>158966302.59</v>
      </c>
      <c r="I87" s="6">
        <f t="shared" si="9"/>
        <v>158966.30259000001</v>
      </c>
      <c r="J87" s="7">
        <f t="shared" si="10"/>
        <v>-72445.088029999999</v>
      </c>
    </row>
    <row r="88" spans="1:10" ht="63" x14ac:dyDescent="0.25">
      <c r="A88" s="5" t="s">
        <v>245</v>
      </c>
      <c r="B88" s="9">
        <v>1430000000</v>
      </c>
      <c r="C88" s="26">
        <v>210577800</v>
      </c>
      <c r="D88" s="6">
        <f t="shared" si="6"/>
        <v>210577.8</v>
      </c>
      <c r="E88" s="52">
        <v>0</v>
      </c>
      <c r="F88" s="6">
        <f t="shared" si="8"/>
        <v>0</v>
      </c>
      <c r="G88" s="4">
        <v>0</v>
      </c>
      <c r="H88" s="40">
        <v>0</v>
      </c>
      <c r="I88" s="6">
        <f t="shared" si="9"/>
        <v>0</v>
      </c>
      <c r="J88" s="7">
        <f t="shared" si="10"/>
        <v>0</v>
      </c>
    </row>
    <row r="89" spans="1:10" ht="47.25" x14ac:dyDescent="0.25">
      <c r="A89" s="5" t="s">
        <v>48</v>
      </c>
      <c r="B89" s="9" t="s">
        <v>47</v>
      </c>
      <c r="C89" s="26">
        <v>66843608</v>
      </c>
      <c r="D89" s="6">
        <f t="shared" si="6"/>
        <v>66843.607999999993</v>
      </c>
      <c r="E89" s="52">
        <v>6245287.3499999996</v>
      </c>
      <c r="F89" s="6">
        <f t="shared" si="8"/>
        <v>6245.2873499999996</v>
      </c>
      <c r="G89" s="4">
        <f t="shared" ref="G89:G112" si="11">F89/D89*100</f>
        <v>9.3431332282362742</v>
      </c>
      <c r="H89" s="40">
        <v>5965372.4400000004</v>
      </c>
      <c r="I89" s="6">
        <f t="shared" si="9"/>
        <v>5965.3724400000001</v>
      </c>
      <c r="J89" s="7">
        <f t="shared" si="10"/>
        <v>279.91490999999951</v>
      </c>
    </row>
    <row r="90" spans="1:10" ht="47.25" x14ac:dyDescent="0.25">
      <c r="A90" s="5" t="s">
        <v>46</v>
      </c>
      <c r="B90" s="9" t="s">
        <v>45</v>
      </c>
      <c r="C90" s="26">
        <v>66843608</v>
      </c>
      <c r="D90" s="6">
        <f t="shared" si="6"/>
        <v>66843.607999999993</v>
      </c>
      <c r="E90" s="52">
        <v>6245287.3499999996</v>
      </c>
      <c r="F90" s="6">
        <f t="shared" si="8"/>
        <v>6245.2873499999996</v>
      </c>
      <c r="G90" s="4">
        <f t="shared" si="11"/>
        <v>9.3431332282362742</v>
      </c>
      <c r="H90" s="40">
        <v>5965372.4400000004</v>
      </c>
      <c r="I90" s="6">
        <f t="shared" si="9"/>
        <v>5965.3724400000001</v>
      </c>
      <c r="J90" s="7">
        <f t="shared" si="10"/>
        <v>279.91490999999951</v>
      </c>
    </row>
    <row r="91" spans="1:10" ht="78.75" x14ac:dyDescent="0.25">
      <c r="A91" s="5" t="s">
        <v>42</v>
      </c>
      <c r="B91" s="9" t="s">
        <v>41</v>
      </c>
      <c r="C91" s="26">
        <v>422265600</v>
      </c>
      <c r="D91" s="6">
        <f t="shared" si="6"/>
        <v>422265.59999999998</v>
      </c>
      <c r="E91" s="52">
        <v>47602433.439999998</v>
      </c>
      <c r="F91" s="6">
        <f t="shared" si="8"/>
        <v>47602.433440000001</v>
      </c>
      <c r="G91" s="4">
        <f t="shared" si="11"/>
        <v>11.27310238863881</v>
      </c>
      <c r="H91" s="40">
        <v>43003297.469999999</v>
      </c>
      <c r="I91" s="6">
        <f t="shared" si="9"/>
        <v>43003.297469999998</v>
      </c>
      <c r="J91" s="7">
        <f t="shared" si="10"/>
        <v>4599.135970000003</v>
      </c>
    </row>
    <row r="92" spans="1:10" ht="31.5" x14ac:dyDescent="0.25">
      <c r="A92" s="5" t="s">
        <v>40</v>
      </c>
      <c r="B92" s="9" t="s">
        <v>39</v>
      </c>
      <c r="C92" s="26">
        <v>190363560.69</v>
      </c>
      <c r="D92" s="6">
        <f t="shared" si="6"/>
        <v>190363.56068999998</v>
      </c>
      <c r="E92" s="52">
        <v>28517597.649999999</v>
      </c>
      <c r="F92" s="6">
        <f t="shared" si="8"/>
        <v>28517.59765</v>
      </c>
      <c r="G92" s="4">
        <f t="shared" si="11"/>
        <v>14.980596888729064</v>
      </c>
      <c r="H92" s="40">
        <v>24482091.469999999</v>
      </c>
      <c r="I92" s="6">
        <f t="shared" si="9"/>
        <v>24482.091469999999</v>
      </c>
      <c r="J92" s="7">
        <f t="shared" si="10"/>
        <v>4035.5061800000003</v>
      </c>
    </row>
    <row r="93" spans="1:10" ht="47.25" x14ac:dyDescent="0.25">
      <c r="A93" s="5" t="s">
        <v>38</v>
      </c>
      <c r="B93" s="9" t="s">
        <v>37</v>
      </c>
      <c r="C93" s="26">
        <v>123528439.31</v>
      </c>
      <c r="D93" s="6">
        <f t="shared" si="6"/>
        <v>123528.43931</v>
      </c>
      <c r="E93" s="52">
        <v>5320000</v>
      </c>
      <c r="F93" s="6">
        <f t="shared" si="8"/>
        <v>5320</v>
      </c>
      <c r="G93" s="4">
        <f t="shared" si="11"/>
        <v>4.3067005701004835</v>
      </c>
      <c r="H93" s="40">
        <v>2971318.41</v>
      </c>
      <c r="I93" s="6">
        <f t="shared" si="9"/>
        <v>2971.3184100000003</v>
      </c>
      <c r="J93" s="7">
        <f t="shared" si="10"/>
        <v>2348.6815899999997</v>
      </c>
    </row>
    <row r="94" spans="1:10" ht="47.25" x14ac:dyDescent="0.25">
      <c r="A94" s="5" t="s">
        <v>36</v>
      </c>
      <c r="B94" s="9" t="s">
        <v>35</v>
      </c>
      <c r="C94" s="26">
        <v>18031900</v>
      </c>
      <c r="D94" s="6">
        <f t="shared" si="6"/>
        <v>18031.900000000001</v>
      </c>
      <c r="E94" s="52">
        <v>399986.9</v>
      </c>
      <c r="F94" s="6">
        <f t="shared" si="8"/>
        <v>399.98690000000005</v>
      </c>
      <c r="G94" s="4">
        <f t="shared" si="11"/>
        <v>2.2182182687348533</v>
      </c>
      <c r="H94" s="40">
        <v>3999867.79</v>
      </c>
      <c r="I94" s="6">
        <f t="shared" si="9"/>
        <v>3999.8677900000002</v>
      </c>
      <c r="J94" s="7">
        <f t="shared" si="10"/>
        <v>-3599.8808900000004</v>
      </c>
    </row>
    <row r="95" spans="1:10" ht="47.25" x14ac:dyDescent="0.25">
      <c r="A95" s="5" t="s">
        <v>34</v>
      </c>
      <c r="B95" s="9" t="s">
        <v>33</v>
      </c>
      <c r="C95" s="26">
        <v>4565100</v>
      </c>
      <c r="D95" s="6">
        <f t="shared" si="6"/>
        <v>4565.1000000000004</v>
      </c>
      <c r="E95" s="52">
        <v>0</v>
      </c>
      <c r="F95" s="6">
        <f t="shared" si="8"/>
        <v>0</v>
      </c>
      <c r="G95" s="4">
        <f t="shared" si="11"/>
        <v>0</v>
      </c>
      <c r="H95" s="40">
        <v>33000</v>
      </c>
      <c r="I95" s="6">
        <f t="shared" si="9"/>
        <v>33</v>
      </c>
      <c r="J95" s="7">
        <f t="shared" si="10"/>
        <v>-33</v>
      </c>
    </row>
    <row r="96" spans="1:10" ht="63" x14ac:dyDescent="0.25">
      <c r="A96" s="5" t="s">
        <v>32</v>
      </c>
      <c r="B96" s="9" t="s">
        <v>31</v>
      </c>
      <c r="C96" s="26">
        <v>85776600</v>
      </c>
      <c r="D96" s="6">
        <f t="shared" si="6"/>
        <v>85776.6</v>
      </c>
      <c r="E96" s="52">
        <v>13364848.890000001</v>
      </c>
      <c r="F96" s="6">
        <f t="shared" si="8"/>
        <v>13364.848890000001</v>
      </c>
      <c r="G96" s="4">
        <f t="shared" si="11"/>
        <v>15.580996320674871</v>
      </c>
      <c r="H96" s="40">
        <v>11517019.800000001</v>
      </c>
      <c r="I96" s="6">
        <f t="shared" si="9"/>
        <v>11517.0198</v>
      </c>
      <c r="J96" s="7">
        <f t="shared" si="10"/>
        <v>1847.8290900000011</v>
      </c>
    </row>
    <row r="97" spans="1:10" ht="47.25" x14ac:dyDescent="0.25">
      <c r="A97" s="5" t="s">
        <v>30</v>
      </c>
      <c r="B97" s="9" t="s">
        <v>29</v>
      </c>
      <c r="C97" s="26">
        <v>505672200</v>
      </c>
      <c r="D97" s="6">
        <f t="shared" si="6"/>
        <v>505672.2</v>
      </c>
      <c r="E97" s="52">
        <v>149064096.36000001</v>
      </c>
      <c r="F97" s="6">
        <f t="shared" si="8"/>
        <v>149064.09636000003</v>
      </c>
      <c r="G97" s="4">
        <f t="shared" si="11"/>
        <v>29.478404460439002</v>
      </c>
      <c r="H97" s="40">
        <v>145928883.44999999</v>
      </c>
      <c r="I97" s="6">
        <f t="shared" si="9"/>
        <v>145928.88344999999</v>
      </c>
      <c r="J97" s="7">
        <f t="shared" si="10"/>
        <v>3135.2129100000311</v>
      </c>
    </row>
    <row r="98" spans="1:10" ht="47.25" x14ac:dyDescent="0.25">
      <c r="A98" s="5" t="s">
        <v>28</v>
      </c>
      <c r="B98" s="9" t="s">
        <v>27</v>
      </c>
      <c r="C98" s="26">
        <v>458084048.31999999</v>
      </c>
      <c r="D98" s="6">
        <f t="shared" si="6"/>
        <v>458084.04832</v>
      </c>
      <c r="E98" s="52">
        <v>134592872.25</v>
      </c>
      <c r="F98" s="6">
        <f t="shared" si="8"/>
        <v>134592.87224999999</v>
      </c>
      <c r="G98" s="4">
        <f t="shared" si="11"/>
        <v>29.38169812802094</v>
      </c>
      <c r="H98" s="40">
        <v>122135662.27</v>
      </c>
      <c r="I98" s="6">
        <f t="shared" si="9"/>
        <v>122135.66227</v>
      </c>
      <c r="J98" s="7">
        <f t="shared" si="10"/>
        <v>12457.209979999985</v>
      </c>
    </row>
    <row r="99" spans="1:10" ht="31.5" x14ac:dyDescent="0.25">
      <c r="A99" s="5" t="s">
        <v>26</v>
      </c>
      <c r="B99" s="9" t="s">
        <v>25</v>
      </c>
      <c r="C99" s="26">
        <v>47588151.68</v>
      </c>
      <c r="D99" s="6">
        <f t="shared" si="6"/>
        <v>47588.151680000003</v>
      </c>
      <c r="E99" s="52">
        <v>14471224.109999999</v>
      </c>
      <c r="F99" s="6">
        <f t="shared" si="8"/>
        <v>14471.224109999999</v>
      </c>
      <c r="G99" s="4">
        <f t="shared" si="11"/>
        <v>30.409300632875514</v>
      </c>
      <c r="H99" s="40">
        <v>23793221.18</v>
      </c>
      <c r="I99" s="6">
        <f t="shared" si="9"/>
        <v>23793.22118</v>
      </c>
      <c r="J99" s="7">
        <f t="shared" si="10"/>
        <v>-9321.9970700000013</v>
      </c>
    </row>
    <row r="100" spans="1:10" ht="63" x14ac:dyDescent="0.25">
      <c r="A100" s="5" t="s">
        <v>24</v>
      </c>
      <c r="B100" s="9" t="s">
        <v>23</v>
      </c>
      <c r="C100" s="26">
        <v>987309325.01999998</v>
      </c>
      <c r="D100" s="6">
        <f t="shared" si="6"/>
        <v>987309.32501999999</v>
      </c>
      <c r="E100" s="52">
        <v>144716575.71000001</v>
      </c>
      <c r="F100" s="6">
        <f t="shared" si="8"/>
        <v>144716.57571</v>
      </c>
      <c r="G100" s="4">
        <f t="shared" si="11"/>
        <v>14.657673339312224</v>
      </c>
      <c r="H100" s="40">
        <v>174267002.94</v>
      </c>
      <c r="I100" s="6">
        <f t="shared" si="9"/>
        <v>174267.00294000001</v>
      </c>
      <c r="J100" s="7">
        <f t="shared" si="10"/>
        <v>-29550.427230000001</v>
      </c>
    </row>
    <row r="101" spans="1:10" ht="63" x14ac:dyDescent="0.25">
      <c r="A101" s="5" t="s">
        <v>22</v>
      </c>
      <c r="B101" s="9" t="s">
        <v>21</v>
      </c>
      <c r="C101" s="26">
        <v>379212020</v>
      </c>
      <c r="D101" s="6">
        <f t="shared" si="6"/>
        <v>379212.02</v>
      </c>
      <c r="E101" s="52">
        <v>62727300</v>
      </c>
      <c r="F101" s="6">
        <f t="shared" si="8"/>
        <v>62727.3</v>
      </c>
      <c r="G101" s="4">
        <f t="shared" si="11"/>
        <v>16.541485156509545</v>
      </c>
      <c r="H101" s="40">
        <v>97729467.159999996</v>
      </c>
      <c r="I101" s="6">
        <f t="shared" si="9"/>
        <v>97729.46716</v>
      </c>
      <c r="J101" s="7">
        <f t="shared" si="10"/>
        <v>-35002.167159999997</v>
      </c>
    </row>
    <row r="102" spans="1:10" ht="63" x14ac:dyDescent="0.25">
      <c r="A102" s="5" t="s">
        <v>20</v>
      </c>
      <c r="B102" s="9" t="s">
        <v>19</v>
      </c>
      <c r="C102" s="26">
        <v>27776300</v>
      </c>
      <c r="D102" s="6">
        <f t="shared" si="6"/>
        <v>27776.3</v>
      </c>
      <c r="E102" s="52">
        <v>1295855.18</v>
      </c>
      <c r="F102" s="6">
        <f t="shared" si="8"/>
        <v>1295.85518</v>
      </c>
      <c r="G102" s="4">
        <f t="shared" si="11"/>
        <v>4.665326843388069</v>
      </c>
      <c r="H102" s="40">
        <v>16378289.220000001</v>
      </c>
      <c r="I102" s="6">
        <f t="shared" si="9"/>
        <v>16378.289220000001</v>
      </c>
      <c r="J102" s="7">
        <f t="shared" si="10"/>
        <v>-15082.43404</v>
      </c>
    </row>
    <row r="103" spans="1:10" ht="47.25" x14ac:dyDescent="0.25">
      <c r="A103" s="5" t="s">
        <v>18</v>
      </c>
      <c r="B103" s="9" t="s">
        <v>17</v>
      </c>
      <c r="C103" s="26">
        <v>422913205.01999998</v>
      </c>
      <c r="D103" s="6">
        <f t="shared" si="6"/>
        <v>422913.20501999999</v>
      </c>
      <c r="E103" s="52">
        <v>55823662.369999997</v>
      </c>
      <c r="F103" s="6">
        <f t="shared" si="8"/>
        <v>55823.662369999998</v>
      </c>
      <c r="G103" s="4">
        <f t="shared" si="11"/>
        <v>13.199791755700804</v>
      </c>
      <c r="H103" s="40">
        <v>43699219.700000003</v>
      </c>
      <c r="I103" s="6">
        <f t="shared" si="9"/>
        <v>43699.219700000001</v>
      </c>
      <c r="J103" s="7">
        <f t="shared" si="10"/>
        <v>12124.442669999997</v>
      </c>
    </row>
    <row r="104" spans="1:10" ht="47.25" x14ac:dyDescent="0.25">
      <c r="A104" s="5" t="s">
        <v>16</v>
      </c>
      <c r="B104" s="9" t="s">
        <v>15</v>
      </c>
      <c r="C104" s="26">
        <v>152907800</v>
      </c>
      <c r="D104" s="6">
        <f t="shared" si="6"/>
        <v>152907.79999999999</v>
      </c>
      <c r="E104" s="52">
        <v>24869758.16</v>
      </c>
      <c r="F104" s="6">
        <f t="shared" si="8"/>
        <v>24869.758160000001</v>
      </c>
      <c r="G104" s="4">
        <f t="shared" si="11"/>
        <v>16.26454514419801</v>
      </c>
      <c r="H104" s="40">
        <v>16460026.859999999</v>
      </c>
      <c r="I104" s="6">
        <f t="shared" si="9"/>
        <v>16460.026859999998</v>
      </c>
      <c r="J104" s="7">
        <f t="shared" si="10"/>
        <v>8409.7313000000031</v>
      </c>
    </row>
    <row r="105" spans="1:10" ht="63" x14ac:dyDescent="0.25">
      <c r="A105" s="5" t="s">
        <v>14</v>
      </c>
      <c r="B105" s="9" t="s">
        <v>13</v>
      </c>
      <c r="C105" s="26">
        <v>4500000</v>
      </c>
      <c r="D105" s="6">
        <f t="shared" si="6"/>
        <v>4500</v>
      </c>
      <c r="E105" s="52">
        <v>0</v>
      </c>
      <c r="F105" s="6">
        <f t="shared" si="8"/>
        <v>0</v>
      </c>
      <c r="G105" s="4">
        <f t="shared" si="11"/>
        <v>0</v>
      </c>
      <c r="H105" s="40">
        <v>0</v>
      </c>
      <c r="I105" s="6">
        <f t="shared" si="9"/>
        <v>0</v>
      </c>
      <c r="J105" s="7">
        <f t="shared" si="10"/>
        <v>0</v>
      </c>
    </row>
    <row r="106" spans="1:10" ht="63" x14ac:dyDescent="0.25">
      <c r="A106" s="5" t="s">
        <v>12</v>
      </c>
      <c r="B106" s="9" t="s">
        <v>11</v>
      </c>
      <c r="C106" s="26">
        <v>4457918448</v>
      </c>
      <c r="D106" s="6">
        <f t="shared" si="6"/>
        <v>4457918.4479999999</v>
      </c>
      <c r="E106" s="52">
        <v>831277578.77999997</v>
      </c>
      <c r="F106" s="6">
        <f t="shared" si="8"/>
        <v>831277.57877999998</v>
      </c>
      <c r="G106" s="4">
        <f t="shared" si="11"/>
        <v>18.647213682272369</v>
      </c>
      <c r="H106" s="40">
        <v>1021633084.53</v>
      </c>
      <c r="I106" s="6">
        <f t="shared" si="9"/>
        <v>1021633.08453</v>
      </c>
      <c r="J106" s="7">
        <f t="shared" si="10"/>
        <v>-190355.50575000001</v>
      </c>
    </row>
    <row r="107" spans="1:10" ht="63" x14ac:dyDescent="0.25">
      <c r="A107" s="5" t="s">
        <v>10</v>
      </c>
      <c r="B107" s="9" t="s">
        <v>9</v>
      </c>
      <c r="C107" s="26">
        <v>342542188</v>
      </c>
      <c r="D107" s="6">
        <f t="shared" si="6"/>
        <v>342542.18800000002</v>
      </c>
      <c r="E107" s="52">
        <v>44058872.18</v>
      </c>
      <c r="F107" s="6">
        <f t="shared" si="8"/>
        <v>44058.872179999998</v>
      </c>
      <c r="G107" s="4">
        <f t="shared" si="11"/>
        <v>12.86231994874745</v>
      </c>
      <c r="H107" s="40">
        <v>38997323.18</v>
      </c>
      <c r="I107" s="6">
        <f t="shared" si="9"/>
        <v>38997.323179999999</v>
      </c>
      <c r="J107" s="7">
        <f t="shared" si="10"/>
        <v>5061.5489999999991</v>
      </c>
    </row>
    <row r="108" spans="1:10" ht="47.25" x14ac:dyDescent="0.25">
      <c r="A108" s="5" t="s">
        <v>8</v>
      </c>
      <c r="B108" s="9" t="s">
        <v>7</v>
      </c>
      <c r="C108" s="26">
        <v>853000000</v>
      </c>
      <c r="D108" s="6">
        <f t="shared" si="6"/>
        <v>853000</v>
      </c>
      <c r="E108" s="52">
        <v>109406748.26000001</v>
      </c>
      <c r="F108" s="6">
        <f t="shared" si="8"/>
        <v>109406.74826000001</v>
      </c>
      <c r="G108" s="4">
        <f t="shared" si="11"/>
        <v>12.826113512309497</v>
      </c>
      <c r="H108" s="40">
        <v>114519063.78</v>
      </c>
      <c r="I108" s="6">
        <f t="shared" si="9"/>
        <v>114519.06378</v>
      </c>
      <c r="J108" s="7">
        <f t="shared" si="10"/>
        <v>-5112.3155199999892</v>
      </c>
    </row>
    <row r="109" spans="1:10" ht="47.25" x14ac:dyDescent="0.25">
      <c r="A109" s="5" t="s">
        <v>6</v>
      </c>
      <c r="B109" s="9" t="s">
        <v>5</v>
      </c>
      <c r="C109" s="26">
        <v>3262376260</v>
      </c>
      <c r="D109" s="6">
        <f t="shared" si="6"/>
        <v>3262376.26</v>
      </c>
      <c r="E109" s="52">
        <v>677811958.34000003</v>
      </c>
      <c r="F109" s="6">
        <f t="shared" si="8"/>
        <v>677811.95834000001</v>
      </c>
      <c r="G109" s="4">
        <f t="shared" si="11"/>
        <v>20.776633481878022</v>
      </c>
      <c r="H109" s="40">
        <v>868116697.57000005</v>
      </c>
      <c r="I109" s="6">
        <f t="shared" si="9"/>
        <v>868116.69757000008</v>
      </c>
      <c r="J109" s="7">
        <f t="shared" si="10"/>
        <v>-190304.73923000006</v>
      </c>
    </row>
    <row r="110" spans="1:10" ht="47.25" x14ac:dyDescent="0.25">
      <c r="A110" s="5" t="s">
        <v>4</v>
      </c>
      <c r="B110" s="9" t="s">
        <v>3</v>
      </c>
      <c r="C110" s="26">
        <v>878619100.44000006</v>
      </c>
      <c r="D110" s="6">
        <f t="shared" si="6"/>
        <v>878619.10044000007</v>
      </c>
      <c r="E110" s="52">
        <v>5363209.84</v>
      </c>
      <c r="F110" s="6">
        <f t="shared" si="8"/>
        <v>5363.2098399999995</v>
      </c>
      <c r="G110" s="4">
        <f t="shared" si="11"/>
        <v>0.61041352701235152</v>
      </c>
      <c r="H110" s="40">
        <v>225148827.68000001</v>
      </c>
      <c r="I110" s="6">
        <f t="shared" si="9"/>
        <v>225148.82768000002</v>
      </c>
      <c r="J110" s="7">
        <f t="shared" si="10"/>
        <v>-219785.61784000002</v>
      </c>
    </row>
    <row r="111" spans="1:10" ht="63" x14ac:dyDescent="0.25">
      <c r="A111" s="5" t="s">
        <v>2</v>
      </c>
      <c r="B111" s="9" t="s">
        <v>1</v>
      </c>
      <c r="C111" s="26">
        <v>878619100.44000006</v>
      </c>
      <c r="D111" s="6">
        <f t="shared" si="6"/>
        <v>878619.10044000007</v>
      </c>
      <c r="E111" s="52">
        <v>5363209.84</v>
      </c>
      <c r="F111" s="6">
        <f t="shared" si="8"/>
        <v>5363.2098399999995</v>
      </c>
      <c r="G111" s="4">
        <f t="shared" si="11"/>
        <v>0.61041352701235152</v>
      </c>
      <c r="H111" s="40">
        <v>225148827.68000001</v>
      </c>
      <c r="I111" s="6">
        <f t="shared" si="9"/>
        <v>225148.82768000002</v>
      </c>
      <c r="J111" s="7">
        <f t="shared" si="10"/>
        <v>-219785.61784000002</v>
      </c>
    </row>
    <row r="112" spans="1:10" ht="47.25" x14ac:dyDescent="0.25">
      <c r="A112" s="16" t="s">
        <v>227</v>
      </c>
      <c r="B112" s="17" t="s">
        <v>221</v>
      </c>
      <c r="C112" s="26">
        <v>710725226.70000005</v>
      </c>
      <c r="D112" s="6">
        <f t="shared" si="6"/>
        <v>710725.2267</v>
      </c>
      <c r="E112" s="52">
        <v>23039479.280000001</v>
      </c>
      <c r="F112" s="6">
        <f t="shared" si="8"/>
        <v>23039.47928</v>
      </c>
      <c r="G112" s="4">
        <f t="shared" si="11"/>
        <v>3.2416858744378092</v>
      </c>
      <c r="H112" s="33">
        <v>0</v>
      </c>
      <c r="I112" s="6">
        <f t="shared" si="9"/>
        <v>0</v>
      </c>
      <c r="J112" s="7">
        <f t="shared" si="10"/>
        <v>23039.47928</v>
      </c>
    </row>
    <row r="113" spans="1:10" ht="47.25" x14ac:dyDescent="0.25">
      <c r="A113" s="16" t="s">
        <v>228</v>
      </c>
      <c r="B113" s="17" t="s">
        <v>222</v>
      </c>
      <c r="C113" s="26">
        <v>46689368.420000002</v>
      </c>
      <c r="D113" s="36">
        <f t="shared" si="6"/>
        <v>46689.368419999999</v>
      </c>
      <c r="E113" s="52">
        <v>944552.28</v>
      </c>
      <c r="F113" s="36">
        <f t="shared" si="8"/>
        <v>944.55228</v>
      </c>
      <c r="G113" s="34">
        <v>0</v>
      </c>
      <c r="H113" s="35">
        <v>0</v>
      </c>
      <c r="I113" s="6">
        <f t="shared" si="9"/>
        <v>0</v>
      </c>
      <c r="J113" s="7">
        <f t="shared" si="10"/>
        <v>944.55228</v>
      </c>
    </row>
    <row r="114" spans="1:10" ht="31.5" x14ac:dyDescent="0.25">
      <c r="A114" s="16" t="s">
        <v>229</v>
      </c>
      <c r="B114" s="17" t="s">
        <v>223</v>
      </c>
      <c r="C114" s="26">
        <v>664035858.27999997</v>
      </c>
      <c r="D114" s="36">
        <f t="shared" si="6"/>
        <v>664035.85827999993</v>
      </c>
      <c r="E114" s="52">
        <v>22094927</v>
      </c>
      <c r="F114" s="36">
        <f t="shared" si="8"/>
        <v>22094.927</v>
      </c>
      <c r="G114" s="34">
        <v>0</v>
      </c>
      <c r="H114" s="35">
        <v>0</v>
      </c>
      <c r="I114" s="6">
        <f t="shared" si="9"/>
        <v>0</v>
      </c>
      <c r="J114" s="7">
        <f t="shared" si="10"/>
        <v>22094.927</v>
      </c>
    </row>
    <row r="115" spans="1:10" ht="36.75" customHeight="1" x14ac:dyDescent="0.25">
      <c r="A115" s="16" t="s">
        <v>235</v>
      </c>
      <c r="B115" s="17">
        <v>9900000000</v>
      </c>
      <c r="C115" s="26">
        <v>3083515940.6599998</v>
      </c>
      <c r="D115" s="36">
        <f t="shared" si="6"/>
        <v>3083515.9406599998</v>
      </c>
      <c r="E115" s="52">
        <v>347875643.36000001</v>
      </c>
      <c r="F115" s="36">
        <f t="shared" si="8"/>
        <v>347875.64335999999</v>
      </c>
      <c r="G115" s="34">
        <v>0</v>
      </c>
      <c r="H115" s="41">
        <v>328122515.01999998</v>
      </c>
      <c r="I115" s="6">
        <f t="shared" si="9"/>
        <v>328122.51501999999</v>
      </c>
      <c r="J115" s="7">
        <f t="shared" si="10"/>
        <v>19753.128339999996</v>
      </c>
    </row>
    <row r="116" spans="1:10" ht="47.25" customHeight="1" x14ac:dyDescent="0.25">
      <c r="A116" s="42" t="s">
        <v>0</v>
      </c>
      <c r="B116" s="43"/>
      <c r="C116" s="29">
        <v>74371717017.449997</v>
      </c>
      <c r="D116" s="37">
        <f t="shared" si="6"/>
        <v>74371717.01744999</v>
      </c>
      <c r="E116" s="53">
        <v>12595069233.440001</v>
      </c>
      <c r="F116" s="54">
        <f t="shared" si="8"/>
        <v>12595069.233440001</v>
      </c>
      <c r="G116" s="30">
        <f>F116/D116*100</f>
        <v>16.935294408336429</v>
      </c>
      <c r="H116" s="39">
        <v>12714033672.1</v>
      </c>
      <c r="I116" s="38">
        <v>12714033.699999999</v>
      </c>
      <c r="J116" s="31">
        <f t="shared" si="10"/>
        <v>-118964.46655999869</v>
      </c>
    </row>
  </sheetData>
  <mergeCells count="4">
    <mergeCell ref="A116:B116"/>
    <mergeCell ref="A2:J2"/>
    <mergeCell ref="A1:G1"/>
    <mergeCell ref="A3:G3"/>
  </mergeCells>
  <pageMargins left="0.47244094488188981" right="0.43307086614173229" top="0.47244094488188981" bottom="0.47244094488188981" header="0.31496062992125984" footer="0.31496062992125984"/>
  <pageSetup paperSize="9" scale="7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5"/>
  <sheetViews>
    <sheetView workbookViewId="0">
      <selection activeCell="C109" sqref="C109:C112"/>
    </sheetView>
  </sheetViews>
  <sheetFormatPr defaultRowHeight="15" x14ac:dyDescent="0.25"/>
  <cols>
    <col min="1" max="1" width="45.42578125" customWidth="1"/>
    <col min="2" max="2" width="12.42578125" customWidth="1"/>
    <col min="3" max="3" width="13.85546875" customWidth="1"/>
    <col min="4" max="4" width="22.28515625" customWidth="1"/>
    <col min="5" max="5" width="16.7109375" customWidth="1"/>
  </cols>
  <sheetData>
    <row r="1" spans="1:5" ht="63" x14ac:dyDescent="0.25">
      <c r="A1" s="5" t="s">
        <v>212</v>
      </c>
      <c r="B1" s="5"/>
      <c r="C1" s="9" t="s">
        <v>211</v>
      </c>
      <c r="D1" s="10" t="s">
        <v>211</v>
      </c>
      <c r="E1" s="14">
        <v>11285808231.450001</v>
      </c>
    </row>
    <row r="2" spans="1:5" ht="47.25" x14ac:dyDescent="0.25">
      <c r="A2" s="5" t="s">
        <v>210</v>
      </c>
      <c r="B2" s="5"/>
      <c r="C2" s="9" t="s">
        <v>209</v>
      </c>
      <c r="D2" s="10" t="s">
        <v>209</v>
      </c>
      <c r="E2" s="14">
        <v>4161737184.7800002</v>
      </c>
    </row>
    <row r="3" spans="1:5" ht="63" x14ac:dyDescent="0.25">
      <c r="A3" s="5" t="s">
        <v>208</v>
      </c>
      <c r="B3" s="5"/>
      <c r="C3" s="9" t="s">
        <v>207</v>
      </c>
      <c r="D3" s="10" t="s">
        <v>207</v>
      </c>
      <c r="E3" s="14">
        <v>2056043800</v>
      </c>
    </row>
    <row r="4" spans="1:5" ht="110.25" x14ac:dyDescent="0.25">
      <c r="A4" s="5" t="s">
        <v>206</v>
      </c>
      <c r="B4" s="5"/>
      <c r="C4" s="9" t="s">
        <v>205</v>
      </c>
      <c r="D4" s="10" t="s">
        <v>205</v>
      </c>
      <c r="E4" s="14">
        <v>109910000</v>
      </c>
    </row>
    <row r="5" spans="1:5" ht="47.25" x14ac:dyDescent="0.25">
      <c r="A5" s="5" t="s">
        <v>204</v>
      </c>
      <c r="B5" s="5"/>
      <c r="C5" s="9" t="s">
        <v>203</v>
      </c>
      <c r="D5" s="10" t="s">
        <v>203</v>
      </c>
      <c r="E5" s="14">
        <v>3990346498.2199998</v>
      </c>
    </row>
    <row r="6" spans="1:5" ht="63" x14ac:dyDescent="0.25">
      <c r="A6" s="5" t="s">
        <v>202</v>
      </c>
      <c r="B6" s="5"/>
      <c r="C6" s="9" t="s">
        <v>201</v>
      </c>
      <c r="D6" s="10" t="s">
        <v>201</v>
      </c>
      <c r="E6" s="14">
        <v>397172800</v>
      </c>
    </row>
    <row r="7" spans="1:5" ht="15.75" x14ac:dyDescent="0.25">
      <c r="A7" s="5" t="s">
        <v>200</v>
      </c>
      <c r="B7" s="5"/>
      <c r="C7" s="9" t="s">
        <v>199</v>
      </c>
      <c r="D7" s="10" t="s">
        <v>199</v>
      </c>
      <c r="E7" s="14">
        <v>52850419.450000003</v>
      </c>
    </row>
    <row r="8" spans="1:5" ht="31.5" x14ac:dyDescent="0.25">
      <c r="A8" s="5" t="s">
        <v>198</v>
      </c>
      <c r="B8" s="5"/>
      <c r="C8" s="9" t="s">
        <v>197</v>
      </c>
      <c r="D8" s="10" t="s">
        <v>197</v>
      </c>
      <c r="E8" s="14">
        <v>489293200</v>
      </c>
    </row>
    <row r="9" spans="1:5" ht="63" x14ac:dyDescent="0.25">
      <c r="A9" s="5" t="s">
        <v>196</v>
      </c>
      <c r="B9" s="5"/>
      <c r="C9" s="9" t="s">
        <v>195</v>
      </c>
      <c r="D9" s="10" t="s">
        <v>195</v>
      </c>
      <c r="E9" s="14">
        <v>28454329</v>
      </c>
    </row>
    <row r="10" spans="1:5" ht="63" x14ac:dyDescent="0.25">
      <c r="A10" s="5" t="s">
        <v>194</v>
      </c>
      <c r="B10" s="5"/>
      <c r="C10" s="9" t="s">
        <v>193</v>
      </c>
      <c r="D10" s="10" t="s">
        <v>193</v>
      </c>
      <c r="E10" s="14">
        <v>613128252.63</v>
      </c>
    </row>
    <row r="11" spans="1:5" ht="47.25" x14ac:dyDescent="0.25">
      <c r="A11" s="5" t="s">
        <v>192</v>
      </c>
      <c r="B11" s="5"/>
      <c r="C11" s="9" t="s">
        <v>191</v>
      </c>
      <c r="D11" s="10" t="s">
        <v>191</v>
      </c>
      <c r="E11" s="14">
        <v>558316152.63</v>
      </c>
    </row>
    <row r="12" spans="1:5" ht="47.25" x14ac:dyDescent="0.25">
      <c r="A12" s="5" t="s">
        <v>190</v>
      </c>
      <c r="B12" s="5"/>
      <c r="C12" s="9" t="s">
        <v>189</v>
      </c>
      <c r="D12" s="10" t="s">
        <v>189</v>
      </c>
      <c r="E12" s="14">
        <v>3009400</v>
      </c>
    </row>
    <row r="13" spans="1:5" ht="63" x14ac:dyDescent="0.25">
      <c r="A13" s="5" t="s">
        <v>188</v>
      </c>
      <c r="B13" s="5"/>
      <c r="C13" s="9" t="s">
        <v>187</v>
      </c>
      <c r="D13" s="10" t="s">
        <v>187</v>
      </c>
      <c r="E13" s="14">
        <v>39400000</v>
      </c>
    </row>
    <row r="14" spans="1:5" ht="31.5" x14ac:dyDescent="0.25">
      <c r="A14" s="5" t="s">
        <v>186</v>
      </c>
      <c r="B14" s="5"/>
      <c r="C14" s="9" t="s">
        <v>185</v>
      </c>
      <c r="D14" s="10" t="s">
        <v>185</v>
      </c>
      <c r="E14" s="14">
        <v>12402700</v>
      </c>
    </row>
    <row r="15" spans="1:5" ht="47.25" x14ac:dyDescent="0.25">
      <c r="A15" s="5" t="s">
        <v>184</v>
      </c>
      <c r="B15" s="5"/>
      <c r="C15" s="9" t="s">
        <v>183</v>
      </c>
      <c r="D15" s="10" t="s">
        <v>183</v>
      </c>
      <c r="E15" s="14">
        <v>12877028866.219999</v>
      </c>
    </row>
    <row r="16" spans="1:5" ht="63" x14ac:dyDescent="0.25">
      <c r="A16" s="5" t="s">
        <v>182</v>
      </c>
      <c r="B16" s="5"/>
      <c r="C16" s="9" t="s">
        <v>181</v>
      </c>
      <c r="D16" s="10" t="s">
        <v>181</v>
      </c>
      <c r="E16" s="14">
        <v>6059117733.5600004</v>
      </c>
    </row>
    <row r="17" spans="1:5" ht="94.5" x14ac:dyDescent="0.25">
      <c r="A17" s="5" t="s">
        <v>180</v>
      </c>
      <c r="B17" s="5"/>
      <c r="C17" s="9" t="s">
        <v>179</v>
      </c>
      <c r="D17" s="10" t="s">
        <v>179</v>
      </c>
      <c r="E17" s="14">
        <v>4223051516.5500002</v>
      </c>
    </row>
    <row r="18" spans="1:5" ht="31.5" x14ac:dyDescent="0.25">
      <c r="A18" s="5" t="s">
        <v>178</v>
      </c>
      <c r="B18" s="5"/>
      <c r="C18" s="9" t="s">
        <v>177</v>
      </c>
      <c r="D18" s="10" t="s">
        <v>177</v>
      </c>
      <c r="E18" s="14">
        <v>561427096.51999998</v>
      </c>
    </row>
    <row r="19" spans="1:5" ht="47.25" x14ac:dyDescent="0.25">
      <c r="A19" s="5" t="s">
        <v>176</v>
      </c>
      <c r="B19" s="5"/>
      <c r="C19" s="9" t="s">
        <v>175</v>
      </c>
      <c r="D19" s="10" t="s">
        <v>175</v>
      </c>
      <c r="E19" s="14">
        <v>269219566</v>
      </c>
    </row>
    <row r="20" spans="1:5" ht="47.25" x14ac:dyDescent="0.25">
      <c r="A20" s="5" t="s">
        <v>174</v>
      </c>
      <c r="B20" s="5"/>
      <c r="C20" s="9" t="s">
        <v>173</v>
      </c>
      <c r="D20" s="10" t="s">
        <v>173</v>
      </c>
      <c r="E20" s="14">
        <v>202162940.59</v>
      </c>
    </row>
    <row r="21" spans="1:5" ht="31.5" x14ac:dyDescent="0.25">
      <c r="A21" s="5" t="s">
        <v>172</v>
      </c>
      <c r="B21" s="5"/>
      <c r="C21" s="9" t="s">
        <v>171</v>
      </c>
      <c r="D21" s="10" t="s">
        <v>171</v>
      </c>
      <c r="E21" s="14">
        <v>299531328</v>
      </c>
    </row>
    <row r="22" spans="1:5" ht="47.25" x14ac:dyDescent="0.25">
      <c r="A22" s="5" t="s">
        <v>170</v>
      </c>
      <c r="B22" s="5"/>
      <c r="C22" s="9" t="s">
        <v>169</v>
      </c>
      <c r="D22" s="10" t="s">
        <v>169</v>
      </c>
      <c r="E22" s="14">
        <v>743856185</v>
      </c>
    </row>
    <row r="23" spans="1:5" ht="31.5" x14ac:dyDescent="0.25">
      <c r="A23" s="5" t="s">
        <v>168</v>
      </c>
      <c r="B23" s="5"/>
      <c r="C23" s="9" t="s">
        <v>167</v>
      </c>
      <c r="D23" s="10" t="s">
        <v>167</v>
      </c>
      <c r="E23" s="14">
        <v>518662500</v>
      </c>
    </row>
    <row r="24" spans="1:5" ht="47.25" x14ac:dyDescent="0.25">
      <c r="A24" s="5" t="s">
        <v>166</v>
      </c>
      <c r="B24" s="5"/>
      <c r="C24" s="9" t="s">
        <v>165</v>
      </c>
      <c r="D24" s="10" t="s">
        <v>165</v>
      </c>
      <c r="E24" s="14">
        <v>1844047511</v>
      </c>
    </row>
    <row r="25" spans="1:5" ht="31.5" x14ac:dyDescent="0.25">
      <c r="A25" s="5" t="s">
        <v>164</v>
      </c>
      <c r="B25" s="5"/>
      <c r="C25" s="9" t="s">
        <v>163</v>
      </c>
      <c r="D25" s="10" t="s">
        <v>163</v>
      </c>
      <c r="E25" s="14">
        <v>1163111594.1600001</v>
      </c>
    </row>
    <row r="26" spans="1:5" ht="47.25" x14ac:dyDescent="0.25">
      <c r="A26" s="5" t="s">
        <v>162</v>
      </c>
      <c r="B26" s="5"/>
      <c r="C26" s="9" t="s">
        <v>161</v>
      </c>
      <c r="D26" s="10" t="s">
        <v>161</v>
      </c>
      <c r="E26" s="14">
        <v>680935916.84000003</v>
      </c>
    </row>
    <row r="27" spans="1:5" ht="47.25" x14ac:dyDescent="0.25">
      <c r="A27" s="5" t="s">
        <v>160</v>
      </c>
      <c r="B27" s="5"/>
      <c r="C27" s="9" t="s">
        <v>159</v>
      </c>
      <c r="D27" s="10" t="s">
        <v>159</v>
      </c>
      <c r="E27" s="14">
        <v>14450977930.25</v>
      </c>
    </row>
    <row r="28" spans="1:5" ht="31.5" x14ac:dyDescent="0.25">
      <c r="A28" s="5" t="s">
        <v>158</v>
      </c>
      <c r="B28" s="5"/>
      <c r="C28" s="9" t="s">
        <v>157</v>
      </c>
      <c r="D28" s="10" t="s">
        <v>157</v>
      </c>
      <c r="E28" s="14">
        <v>12113112930.200001</v>
      </c>
    </row>
    <row r="29" spans="1:5" ht="63" x14ac:dyDescent="0.25">
      <c r="A29" s="5" t="s">
        <v>156</v>
      </c>
      <c r="B29" s="5"/>
      <c r="C29" s="9" t="s">
        <v>155</v>
      </c>
      <c r="D29" s="10" t="s">
        <v>155</v>
      </c>
      <c r="E29" s="14">
        <v>1592958145.3</v>
      </c>
    </row>
    <row r="30" spans="1:5" ht="78.75" x14ac:dyDescent="0.25">
      <c r="A30" s="5" t="s">
        <v>154</v>
      </c>
      <c r="B30" s="5"/>
      <c r="C30" s="9" t="s">
        <v>153</v>
      </c>
      <c r="D30" s="10" t="s">
        <v>153</v>
      </c>
      <c r="E30" s="14">
        <v>92880305.700000003</v>
      </c>
    </row>
    <row r="31" spans="1:5" ht="31.5" x14ac:dyDescent="0.25">
      <c r="A31" s="5" t="s">
        <v>152</v>
      </c>
      <c r="B31" s="5"/>
      <c r="C31" s="9" t="s">
        <v>151</v>
      </c>
      <c r="D31" s="10" t="s">
        <v>151</v>
      </c>
      <c r="E31" s="14">
        <v>98180400</v>
      </c>
    </row>
    <row r="32" spans="1:5" ht="31.5" x14ac:dyDescent="0.25">
      <c r="A32" s="5" t="s">
        <v>150</v>
      </c>
      <c r="B32" s="5"/>
      <c r="C32" s="9" t="s">
        <v>149</v>
      </c>
      <c r="D32" s="10" t="s">
        <v>149</v>
      </c>
      <c r="E32" s="14">
        <v>553846149.04999995</v>
      </c>
    </row>
    <row r="33" spans="1:5" ht="47.25" x14ac:dyDescent="0.25">
      <c r="A33" s="5" t="s">
        <v>148</v>
      </c>
      <c r="B33" s="5"/>
      <c r="C33" s="9" t="s">
        <v>147</v>
      </c>
      <c r="D33" s="10" t="s">
        <v>147</v>
      </c>
      <c r="E33" s="14">
        <v>1326816919.52</v>
      </c>
    </row>
    <row r="34" spans="1:5" ht="31.5" x14ac:dyDescent="0.25">
      <c r="A34" s="5" t="s">
        <v>146</v>
      </c>
      <c r="B34" s="5"/>
      <c r="C34" s="9" t="s">
        <v>145</v>
      </c>
      <c r="D34" s="10" t="s">
        <v>145</v>
      </c>
      <c r="E34" s="14">
        <v>1128769306.52</v>
      </c>
    </row>
    <row r="35" spans="1:5" ht="31.5" x14ac:dyDescent="0.25">
      <c r="A35" s="5" t="s">
        <v>144</v>
      </c>
      <c r="B35" s="5"/>
      <c r="C35" s="9" t="s">
        <v>143</v>
      </c>
      <c r="D35" s="10" t="s">
        <v>143</v>
      </c>
      <c r="E35" s="14">
        <v>62753100</v>
      </c>
    </row>
    <row r="36" spans="1:5" ht="63" x14ac:dyDescent="0.25">
      <c r="A36" s="5" t="s">
        <v>142</v>
      </c>
      <c r="B36" s="5"/>
      <c r="C36" s="9" t="s">
        <v>141</v>
      </c>
      <c r="D36" s="10" t="s">
        <v>141</v>
      </c>
      <c r="E36" s="14">
        <v>135294513</v>
      </c>
    </row>
    <row r="37" spans="1:5" ht="63" x14ac:dyDescent="0.25">
      <c r="A37" s="5" t="s">
        <v>140</v>
      </c>
      <c r="B37" s="5"/>
      <c r="C37" s="9" t="s">
        <v>139</v>
      </c>
      <c r="D37" s="10" t="s">
        <v>139</v>
      </c>
      <c r="E37" s="14">
        <v>160665700</v>
      </c>
    </row>
    <row r="38" spans="1:5" ht="47.25" x14ac:dyDescent="0.25">
      <c r="A38" s="5" t="s">
        <v>138</v>
      </c>
      <c r="B38" s="5"/>
      <c r="C38" s="9" t="s">
        <v>137</v>
      </c>
      <c r="D38" s="10" t="s">
        <v>137</v>
      </c>
      <c r="E38" s="14">
        <v>34090000</v>
      </c>
    </row>
    <row r="39" spans="1:5" ht="63" x14ac:dyDescent="0.25">
      <c r="A39" s="5" t="s">
        <v>136</v>
      </c>
      <c r="B39" s="5"/>
      <c r="C39" s="9" t="s">
        <v>135</v>
      </c>
      <c r="D39" s="10" t="s">
        <v>135</v>
      </c>
      <c r="E39" s="14">
        <v>124725700</v>
      </c>
    </row>
    <row r="40" spans="1:5" ht="47.25" x14ac:dyDescent="0.25">
      <c r="A40" s="5" t="s">
        <v>134</v>
      </c>
      <c r="B40" s="5"/>
      <c r="C40" s="9" t="s">
        <v>133</v>
      </c>
      <c r="D40" s="10" t="s">
        <v>133</v>
      </c>
      <c r="E40" s="14">
        <v>1850000</v>
      </c>
    </row>
    <row r="41" spans="1:5" ht="47.25" x14ac:dyDescent="0.25">
      <c r="A41" s="5" t="s">
        <v>132</v>
      </c>
      <c r="B41" s="5"/>
      <c r="C41" s="9" t="s">
        <v>131</v>
      </c>
      <c r="E41" s="14"/>
    </row>
    <row r="42" spans="1:5" ht="63" x14ac:dyDescent="0.25">
      <c r="A42" s="5" t="s">
        <v>130</v>
      </c>
      <c r="B42" s="5"/>
      <c r="C42" s="9" t="s">
        <v>129</v>
      </c>
      <c r="D42" s="10" t="s">
        <v>129</v>
      </c>
      <c r="E42" s="14">
        <v>4263420522.1300001</v>
      </c>
    </row>
    <row r="43" spans="1:5" ht="31.5" x14ac:dyDescent="0.25">
      <c r="A43" s="5" t="s">
        <v>128</v>
      </c>
      <c r="B43" s="5"/>
      <c r="C43" s="9" t="s">
        <v>127</v>
      </c>
      <c r="D43" s="10" t="s">
        <v>127</v>
      </c>
      <c r="E43" s="14">
        <v>56000000</v>
      </c>
    </row>
    <row r="44" spans="1:5" ht="15.75" x14ac:dyDescent="0.25">
      <c r="A44" s="5" t="s">
        <v>126</v>
      </c>
      <c r="B44" s="5"/>
      <c r="C44" s="9" t="s">
        <v>125</v>
      </c>
      <c r="D44" s="10" t="s">
        <v>125</v>
      </c>
      <c r="E44" s="14">
        <v>90000000</v>
      </c>
    </row>
    <row r="45" spans="1:5" ht="47.25" x14ac:dyDescent="0.25">
      <c r="A45" s="5" t="s">
        <v>124</v>
      </c>
      <c r="B45" s="5"/>
      <c r="C45" s="9" t="s">
        <v>123</v>
      </c>
      <c r="D45" s="10" t="s">
        <v>123</v>
      </c>
      <c r="E45" s="14">
        <v>300990490.91000003</v>
      </c>
    </row>
    <row r="46" spans="1:5" ht="47.25" x14ac:dyDescent="0.25">
      <c r="A46" s="5" t="s">
        <v>122</v>
      </c>
      <c r="B46" s="5"/>
      <c r="C46" s="9" t="s">
        <v>121</v>
      </c>
      <c r="D46" s="10" t="s">
        <v>121</v>
      </c>
      <c r="E46" s="14">
        <v>1309805221.4300001</v>
      </c>
    </row>
    <row r="47" spans="1:5" ht="63" x14ac:dyDescent="0.25">
      <c r="A47" s="5" t="s">
        <v>120</v>
      </c>
      <c r="B47" s="5"/>
      <c r="C47" s="9" t="s">
        <v>119</v>
      </c>
      <c r="D47" s="10" t="s">
        <v>119</v>
      </c>
      <c r="E47" s="14">
        <v>629935159.45000005</v>
      </c>
    </row>
    <row r="48" spans="1:5" ht="63" x14ac:dyDescent="0.25">
      <c r="A48" s="5" t="s">
        <v>118</v>
      </c>
      <c r="B48" s="5"/>
      <c r="C48" s="9" t="s">
        <v>117</v>
      </c>
      <c r="D48" s="10" t="s">
        <v>117</v>
      </c>
      <c r="E48" s="14">
        <v>1826308013.3399999</v>
      </c>
    </row>
    <row r="49" spans="1:5" ht="15.75" x14ac:dyDescent="0.25">
      <c r="A49" s="5"/>
      <c r="B49" s="5"/>
      <c r="C49" s="10" t="s">
        <v>219</v>
      </c>
      <c r="D49" s="10" t="s">
        <v>219</v>
      </c>
      <c r="E49" s="14">
        <v>50381637</v>
      </c>
    </row>
    <row r="50" spans="1:5" ht="63" x14ac:dyDescent="0.25">
      <c r="A50" s="5" t="s">
        <v>116</v>
      </c>
      <c r="B50" s="5"/>
      <c r="C50" s="9" t="s">
        <v>115</v>
      </c>
      <c r="D50" s="10" t="s">
        <v>115</v>
      </c>
      <c r="E50" s="14">
        <v>922182937</v>
      </c>
    </row>
    <row r="51" spans="1:5" ht="31.5" x14ac:dyDescent="0.25">
      <c r="A51" s="5" t="s">
        <v>114</v>
      </c>
      <c r="B51" s="5"/>
      <c r="C51" s="9" t="s">
        <v>113</v>
      </c>
      <c r="D51" s="10" t="s">
        <v>113</v>
      </c>
      <c r="E51" s="14">
        <v>59755500</v>
      </c>
    </row>
    <row r="52" spans="1:5" ht="47.25" x14ac:dyDescent="0.25">
      <c r="A52" s="5" t="s">
        <v>112</v>
      </c>
      <c r="B52" s="5"/>
      <c r="C52" s="9" t="s">
        <v>111</v>
      </c>
      <c r="D52" s="10" t="s">
        <v>111</v>
      </c>
      <c r="E52" s="14">
        <v>775000</v>
      </c>
    </row>
    <row r="53" spans="1:5" ht="31.5" x14ac:dyDescent="0.25">
      <c r="A53" s="5" t="s">
        <v>110</v>
      </c>
      <c r="B53" s="5"/>
      <c r="C53" s="9" t="s">
        <v>109</v>
      </c>
      <c r="D53" s="10" t="s">
        <v>109</v>
      </c>
      <c r="E53" s="14">
        <v>19800000</v>
      </c>
    </row>
    <row r="54" spans="1:5" ht="47.25" x14ac:dyDescent="0.25">
      <c r="A54" s="5" t="s">
        <v>108</v>
      </c>
      <c r="B54" s="5"/>
      <c r="C54" s="9" t="s">
        <v>107</v>
      </c>
      <c r="D54" s="10" t="s">
        <v>107</v>
      </c>
      <c r="E54" s="14">
        <v>120000</v>
      </c>
    </row>
    <row r="55" spans="1:5" ht="31.5" x14ac:dyDescent="0.25">
      <c r="A55" s="5" t="s">
        <v>106</v>
      </c>
      <c r="B55" s="5"/>
      <c r="C55" s="9" t="s">
        <v>105</v>
      </c>
      <c r="D55" s="10" t="s">
        <v>105</v>
      </c>
      <c r="E55" s="14">
        <v>245286637</v>
      </c>
    </row>
    <row r="56" spans="1:5" ht="47.25" x14ac:dyDescent="0.25">
      <c r="A56" s="5" t="s">
        <v>104</v>
      </c>
      <c r="B56" s="5"/>
      <c r="C56" s="9" t="s">
        <v>103</v>
      </c>
      <c r="D56" s="10" t="s">
        <v>103</v>
      </c>
      <c r="E56" s="14">
        <v>596445800</v>
      </c>
    </row>
    <row r="57" spans="1:5" ht="47.25" x14ac:dyDescent="0.25">
      <c r="A57" s="5" t="s">
        <v>102</v>
      </c>
      <c r="B57" s="5"/>
      <c r="C57" s="9" t="s">
        <v>101</v>
      </c>
      <c r="D57" s="10" t="s">
        <v>101</v>
      </c>
      <c r="E57" s="14">
        <v>486106714.31</v>
      </c>
    </row>
    <row r="58" spans="1:5" ht="63" x14ac:dyDescent="0.25">
      <c r="A58" s="5" t="s">
        <v>100</v>
      </c>
      <c r="B58" s="5"/>
      <c r="C58" s="9" t="s">
        <v>99</v>
      </c>
      <c r="D58" s="10" t="s">
        <v>99</v>
      </c>
      <c r="E58" s="14">
        <v>208717994.31</v>
      </c>
    </row>
    <row r="59" spans="1:5" ht="94.5" x14ac:dyDescent="0.25">
      <c r="A59" s="5" t="s">
        <v>98</v>
      </c>
      <c r="B59" s="5"/>
      <c r="C59" s="9" t="s">
        <v>97</v>
      </c>
      <c r="D59" s="10" t="s">
        <v>97</v>
      </c>
      <c r="E59" s="14">
        <v>269012520</v>
      </c>
    </row>
    <row r="60" spans="1:5" ht="47.25" x14ac:dyDescent="0.25">
      <c r="A60" s="5" t="s">
        <v>96</v>
      </c>
      <c r="B60" s="5"/>
      <c r="C60" s="9" t="s">
        <v>95</v>
      </c>
      <c r="D60" s="10" t="s">
        <v>95</v>
      </c>
      <c r="E60" s="14">
        <v>8376200</v>
      </c>
    </row>
    <row r="61" spans="1:5" ht="47.25" x14ac:dyDescent="0.25">
      <c r="A61" s="5" t="s">
        <v>94</v>
      </c>
      <c r="B61" s="5"/>
      <c r="C61" s="9" t="s">
        <v>93</v>
      </c>
      <c r="D61" s="10" t="s">
        <v>93</v>
      </c>
      <c r="E61" s="14">
        <v>452952045.47000003</v>
      </c>
    </row>
    <row r="62" spans="1:5" ht="47.25" x14ac:dyDescent="0.25">
      <c r="A62" s="5" t="s">
        <v>92</v>
      </c>
      <c r="B62" s="5"/>
      <c r="C62" s="9" t="s">
        <v>91</v>
      </c>
      <c r="D62" s="10" t="s">
        <v>91</v>
      </c>
      <c r="E62" s="14">
        <v>103941300</v>
      </c>
    </row>
    <row r="63" spans="1:5" ht="78.75" x14ac:dyDescent="0.25">
      <c r="A63" s="5" t="s">
        <v>90</v>
      </c>
      <c r="B63" s="5"/>
      <c r="C63" s="9" t="s">
        <v>89</v>
      </c>
      <c r="D63" s="10" t="s">
        <v>89</v>
      </c>
      <c r="E63" s="14">
        <v>1000000</v>
      </c>
    </row>
    <row r="64" spans="1:5" ht="47.25" x14ac:dyDescent="0.25">
      <c r="A64" s="5" t="s">
        <v>88</v>
      </c>
      <c r="B64" s="5"/>
      <c r="C64" s="9" t="s">
        <v>87</v>
      </c>
      <c r="D64" s="10" t="s">
        <v>87</v>
      </c>
      <c r="E64" s="14">
        <v>5000000</v>
      </c>
    </row>
    <row r="65" spans="1:5" ht="47.25" x14ac:dyDescent="0.25">
      <c r="A65" s="5" t="s">
        <v>86</v>
      </c>
      <c r="B65" s="5"/>
      <c r="C65" s="9" t="s">
        <v>85</v>
      </c>
      <c r="D65" s="10" t="s">
        <v>85</v>
      </c>
      <c r="E65" s="14">
        <v>343010745.47000003</v>
      </c>
    </row>
    <row r="66" spans="1:5" ht="47.25" x14ac:dyDescent="0.25">
      <c r="A66" s="5" t="s">
        <v>84</v>
      </c>
      <c r="B66" s="5"/>
      <c r="C66" s="9" t="s">
        <v>83</v>
      </c>
      <c r="D66" s="10" t="s">
        <v>83</v>
      </c>
      <c r="E66" s="14">
        <v>455153537.82999998</v>
      </c>
    </row>
    <row r="67" spans="1:5" ht="31.5" x14ac:dyDescent="0.25">
      <c r="A67" s="5" t="s">
        <v>82</v>
      </c>
      <c r="B67" s="5"/>
      <c r="C67" s="9" t="s">
        <v>81</v>
      </c>
      <c r="D67" s="10" t="s">
        <v>81</v>
      </c>
      <c r="E67" s="14">
        <v>439953537.82999998</v>
      </c>
    </row>
    <row r="68" spans="1:5" ht="31.5" x14ac:dyDescent="0.25">
      <c r="A68" s="5" t="s">
        <v>80</v>
      </c>
      <c r="B68" s="5"/>
      <c r="C68" s="9" t="s">
        <v>79</v>
      </c>
      <c r="D68" s="10" t="s">
        <v>79</v>
      </c>
      <c r="E68" s="14">
        <v>15200000</v>
      </c>
    </row>
    <row r="69" spans="1:5" ht="47.25" x14ac:dyDescent="0.25">
      <c r="A69" s="5" t="s">
        <v>78</v>
      </c>
      <c r="B69" s="5"/>
      <c r="C69" s="9" t="s">
        <v>77</v>
      </c>
      <c r="E69" s="14"/>
    </row>
    <row r="70" spans="1:5" ht="78.75" x14ac:dyDescent="0.25">
      <c r="A70" s="5" t="s">
        <v>76</v>
      </c>
      <c r="B70" s="5"/>
      <c r="C70" s="9" t="s">
        <v>75</v>
      </c>
      <c r="D70" s="10" t="s">
        <v>75</v>
      </c>
      <c r="E70" s="14">
        <v>4323650494.5699997</v>
      </c>
    </row>
    <row r="71" spans="1:5" ht="63" x14ac:dyDescent="0.25">
      <c r="A71" s="5" t="s">
        <v>74</v>
      </c>
      <c r="B71" s="5"/>
      <c r="C71" s="9" t="s">
        <v>73</v>
      </c>
      <c r="D71" s="10" t="s">
        <v>73</v>
      </c>
      <c r="E71" s="14">
        <v>680425498.45000005</v>
      </c>
    </row>
    <row r="72" spans="1:5" ht="63" x14ac:dyDescent="0.25">
      <c r="A72" s="5" t="s">
        <v>72</v>
      </c>
      <c r="B72" s="5"/>
      <c r="C72" s="9" t="s">
        <v>71</v>
      </c>
      <c r="D72" s="10" t="s">
        <v>71</v>
      </c>
      <c r="E72" s="14">
        <v>2930303247.79</v>
      </c>
    </row>
    <row r="73" spans="1:5" ht="47.25" x14ac:dyDescent="0.25">
      <c r="A73" s="5" t="s">
        <v>70</v>
      </c>
      <c r="B73" s="5"/>
      <c r="C73" s="9" t="s">
        <v>69</v>
      </c>
      <c r="D73" s="10" t="s">
        <v>69</v>
      </c>
      <c r="E73" s="14">
        <v>173345833.33000001</v>
      </c>
    </row>
    <row r="74" spans="1:5" ht="63" x14ac:dyDescent="0.25">
      <c r="A74" s="5" t="s">
        <v>68</v>
      </c>
      <c r="B74" s="5"/>
      <c r="C74" s="9" t="s">
        <v>67</v>
      </c>
      <c r="D74" s="10"/>
      <c r="E74" s="14">
        <v>395069857</v>
      </c>
    </row>
    <row r="75" spans="1:5" ht="63" x14ac:dyDescent="0.25">
      <c r="A75" s="5" t="s">
        <v>66</v>
      </c>
      <c r="B75" s="5"/>
      <c r="C75" s="9" t="s">
        <v>65</v>
      </c>
      <c r="D75" s="10" t="s">
        <v>65</v>
      </c>
      <c r="E75" s="14">
        <v>4029800</v>
      </c>
    </row>
    <row r="76" spans="1:5" ht="110.25" x14ac:dyDescent="0.25">
      <c r="A76" s="5" t="s">
        <v>64</v>
      </c>
      <c r="B76" s="5"/>
      <c r="C76" s="9" t="s">
        <v>63</v>
      </c>
      <c r="D76" s="10" t="s">
        <v>63</v>
      </c>
      <c r="E76" s="14"/>
    </row>
    <row r="77" spans="1:5" ht="47.25" x14ac:dyDescent="0.25">
      <c r="A77" s="5" t="s">
        <v>62</v>
      </c>
      <c r="B77" s="5"/>
      <c r="C77" s="9" t="s">
        <v>61</v>
      </c>
    </row>
    <row r="78" spans="1:5" ht="47.25" x14ac:dyDescent="0.25">
      <c r="A78" s="5" t="s">
        <v>60</v>
      </c>
      <c r="B78" s="5"/>
      <c r="C78" s="9" t="s">
        <v>59</v>
      </c>
      <c r="D78" s="10" t="s">
        <v>59</v>
      </c>
      <c r="E78" s="14">
        <v>40802785.780000001</v>
      </c>
    </row>
    <row r="79" spans="1:5" ht="63" x14ac:dyDescent="0.25">
      <c r="A79" s="5" t="s">
        <v>58</v>
      </c>
      <c r="B79" s="5"/>
      <c r="C79" s="9" t="s">
        <v>57</v>
      </c>
      <c r="D79" s="10" t="s">
        <v>57</v>
      </c>
      <c r="E79" s="14">
        <v>300000</v>
      </c>
    </row>
    <row r="80" spans="1:5" ht="47.25" x14ac:dyDescent="0.25">
      <c r="A80" s="5" t="s">
        <v>56</v>
      </c>
      <c r="B80" s="5"/>
      <c r="C80" s="9" t="s">
        <v>55</v>
      </c>
      <c r="D80" s="10" t="s">
        <v>55</v>
      </c>
      <c r="E80" s="14">
        <v>99373472.219999999</v>
      </c>
    </row>
    <row r="81" spans="1:5" ht="47.25" x14ac:dyDescent="0.25">
      <c r="A81" s="5" t="s">
        <v>54</v>
      </c>
      <c r="B81" s="5"/>
      <c r="C81" s="9" t="s">
        <v>53</v>
      </c>
      <c r="D81" s="10" t="s">
        <v>53</v>
      </c>
      <c r="E81" s="14">
        <v>9979427400.8299999</v>
      </c>
    </row>
    <row r="82" spans="1:5" ht="31.5" x14ac:dyDescent="0.25">
      <c r="A82" s="5" t="s">
        <v>52</v>
      </c>
      <c r="B82" s="5"/>
      <c r="C82" s="9" t="s">
        <v>51</v>
      </c>
      <c r="D82" s="10" t="s">
        <v>51</v>
      </c>
      <c r="E82" s="14">
        <v>8665116843.3700008</v>
      </c>
    </row>
    <row r="83" spans="1:5" ht="31.5" x14ac:dyDescent="0.25">
      <c r="A83" s="5" t="s">
        <v>50</v>
      </c>
      <c r="B83" s="5"/>
      <c r="C83" s="9" t="s">
        <v>49</v>
      </c>
      <c r="D83" s="10" t="s">
        <v>49</v>
      </c>
      <c r="E83" s="14">
        <v>1074010557.46</v>
      </c>
    </row>
    <row r="84" spans="1:5" ht="15.75" x14ac:dyDescent="0.25">
      <c r="A84" s="5"/>
      <c r="B84" s="5"/>
      <c r="C84" s="9"/>
      <c r="D84" s="10" t="s">
        <v>220</v>
      </c>
      <c r="E84" s="14">
        <v>240300000</v>
      </c>
    </row>
    <row r="85" spans="1:5" ht="47.25" x14ac:dyDescent="0.25">
      <c r="A85" s="5" t="s">
        <v>48</v>
      </c>
      <c r="B85" s="5"/>
      <c r="C85" s="9" t="s">
        <v>47</v>
      </c>
      <c r="D85" s="10" t="s">
        <v>47</v>
      </c>
      <c r="E85" s="14">
        <v>91085156</v>
      </c>
    </row>
    <row r="86" spans="1:5" ht="47.25" x14ac:dyDescent="0.25">
      <c r="A86" s="5" t="s">
        <v>46</v>
      </c>
      <c r="B86" s="5"/>
      <c r="C86" s="9" t="s">
        <v>45</v>
      </c>
      <c r="D86" s="10" t="s">
        <v>45</v>
      </c>
      <c r="E86" s="14">
        <v>91085156</v>
      </c>
    </row>
    <row r="87" spans="1:5" ht="47.25" x14ac:dyDescent="0.25">
      <c r="A87" s="5" t="s">
        <v>44</v>
      </c>
      <c r="B87" s="5"/>
      <c r="C87" s="9" t="s">
        <v>43</v>
      </c>
    </row>
    <row r="88" spans="1:5" ht="78.75" x14ac:dyDescent="0.25">
      <c r="A88" s="5" t="s">
        <v>42</v>
      </c>
      <c r="B88" s="5"/>
      <c r="C88" s="9" t="s">
        <v>41</v>
      </c>
      <c r="D88" s="10" t="s">
        <v>41</v>
      </c>
      <c r="E88" s="14">
        <v>453778259</v>
      </c>
    </row>
    <row r="89" spans="1:5" ht="31.5" x14ac:dyDescent="0.25">
      <c r="A89" s="5" t="s">
        <v>40</v>
      </c>
      <c r="B89" s="5"/>
      <c r="C89" s="9" t="s">
        <v>39</v>
      </c>
      <c r="D89" s="10" t="s">
        <v>39</v>
      </c>
      <c r="E89" s="14">
        <v>175244165</v>
      </c>
    </row>
    <row r="90" spans="1:5" ht="31.5" x14ac:dyDescent="0.25">
      <c r="A90" s="5" t="s">
        <v>38</v>
      </c>
      <c r="B90" s="5"/>
      <c r="C90" s="9" t="s">
        <v>37</v>
      </c>
      <c r="D90" s="10" t="s">
        <v>37</v>
      </c>
      <c r="E90" s="14">
        <v>145338600</v>
      </c>
    </row>
    <row r="91" spans="1:5" ht="47.25" x14ac:dyDescent="0.25">
      <c r="A91" s="5" t="s">
        <v>36</v>
      </c>
      <c r="B91" s="5"/>
      <c r="C91" s="9" t="s">
        <v>35</v>
      </c>
      <c r="D91" s="10" t="s">
        <v>35</v>
      </c>
      <c r="E91" s="14">
        <v>52696770</v>
      </c>
    </row>
    <row r="92" spans="1:5" ht="47.25" x14ac:dyDescent="0.25">
      <c r="A92" s="5" t="s">
        <v>34</v>
      </c>
      <c r="B92" s="5"/>
      <c r="C92" s="9" t="s">
        <v>33</v>
      </c>
      <c r="D92" s="10" t="s">
        <v>33</v>
      </c>
      <c r="E92" s="14">
        <v>5509100</v>
      </c>
    </row>
    <row r="93" spans="1:5" ht="63" x14ac:dyDescent="0.25">
      <c r="A93" s="5" t="s">
        <v>32</v>
      </c>
      <c r="B93" s="5"/>
      <c r="C93" s="9" t="s">
        <v>31</v>
      </c>
      <c r="D93" s="10" t="s">
        <v>31</v>
      </c>
      <c r="E93" s="14">
        <v>74989624</v>
      </c>
    </row>
    <row r="94" spans="1:5" ht="47.25" x14ac:dyDescent="0.25">
      <c r="A94" s="5" t="s">
        <v>30</v>
      </c>
      <c r="B94" s="5"/>
      <c r="C94" s="9" t="s">
        <v>29</v>
      </c>
      <c r="D94" s="10" t="s">
        <v>29</v>
      </c>
      <c r="E94" s="14">
        <v>532957523</v>
      </c>
    </row>
    <row r="95" spans="1:5" ht="47.25" x14ac:dyDescent="0.25">
      <c r="A95" s="5" t="s">
        <v>28</v>
      </c>
      <c r="B95" s="5"/>
      <c r="C95" s="9" t="s">
        <v>27</v>
      </c>
      <c r="D95" s="10" t="s">
        <v>27</v>
      </c>
      <c r="E95" s="14">
        <v>451563823</v>
      </c>
    </row>
    <row r="96" spans="1:5" ht="31.5" x14ac:dyDescent="0.25">
      <c r="A96" s="5" t="s">
        <v>26</v>
      </c>
      <c r="B96" s="5"/>
      <c r="C96" s="9" t="s">
        <v>25</v>
      </c>
      <c r="D96" s="10" t="s">
        <v>25</v>
      </c>
      <c r="E96" s="14">
        <v>81393700</v>
      </c>
    </row>
    <row r="97" spans="1:5" ht="63" x14ac:dyDescent="0.25">
      <c r="A97" s="5" t="s">
        <v>24</v>
      </c>
      <c r="B97" s="5"/>
      <c r="C97" s="9" t="s">
        <v>23</v>
      </c>
      <c r="D97" s="10" t="s">
        <v>23</v>
      </c>
      <c r="E97" s="14">
        <v>1089314221</v>
      </c>
    </row>
    <row r="98" spans="1:5" ht="63" x14ac:dyDescent="0.25">
      <c r="A98" s="5" t="s">
        <v>22</v>
      </c>
      <c r="B98" s="5"/>
      <c r="C98" s="9" t="s">
        <v>21</v>
      </c>
      <c r="D98" s="10" t="s">
        <v>21</v>
      </c>
      <c r="E98" s="14">
        <v>402342800</v>
      </c>
    </row>
    <row r="99" spans="1:5" ht="47.25" x14ac:dyDescent="0.25">
      <c r="A99" s="5" t="s">
        <v>20</v>
      </c>
      <c r="B99" s="5"/>
      <c r="C99" s="9" t="s">
        <v>19</v>
      </c>
      <c r="D99" s="10" t="s">
        <v>19</v>
      </c>
      <c r="E99" s="14">
        <v>34464000</v>
      </c>
    </row>
    <row r="100" spans="1:5" ht="47.25" x14ac:dyDescent="0.25">
      <c r="A100" s="5" t="s">
        <v>18</v>
      </c>
      <c r="B100" s="5"/>
      <c r="C100" s="9" t="s">
        <v>17</v>
      </c>
      <c r="D100" s="10" t="s">
        <v>17</v>
      </c>
      <c r="E100" s="14">
        <v>500502145</v>
      </c>
    </row>
    <row r="101" spans="1:5" ht="47.25" x14ac:dyDescent="0.25">
      <c r="A101" s="5" t="s">
        <v>16</v>
      </c>
      <c r="B101" s="5"/>
      <c r="C101" s="9" t="s">
        <v>15</v>
      </c>
      <c r="D101" s="10" t="s">
        <v>15</v>
      </c>
      <c r="E101" s="14">
        <v>150005276</v>
      </c>
    </row>
    <row r="102" spans="1:5" ht="63" x14ac:dyDescent="0.25">
      <c r="A102" s="5" t="s">
        <v>14</v>
      </c>
      <c r="B102" s="5"/>
      <c r="C102" s="9" t="s">
        <v>13</v>
      </c>
      <c r="D102" s="10" t="s">
        <v>13</v>
      </c>
      <c r="E102" s="14">
        <v>2000000</v>
      </c>
    </row>
    <row r="103" spans="1:5" ht="63" x14ac:dyDescent="0.25">
      <c r="A103" s="5" t="s">
        <v>12</v>
      </c>
      <c r="B103" s="5"/>
      <c r="C103" s="9" t="s">
        <v>11</v>
      </c>
      <c r="D103" s="10" t="s">
        <v>11</v>
      </c>
      <c r="E103" s="14">
        <v>3993789264</v>
      </c>
    </row>
    <row r="104" spans="1:5" ht="63" x14ac:dyDescent="0.25">
      <c r="A104" s="5" t="s">
        <v>10</v>
      </c>
      <c r="B104" s="5"/>
      <c r="C104" s="9" t="s">
        <v>9</v>
      </c>
      <c r="D104" s="10" t="s">
        <v>9</v>
      </c>
      <c r="E104" s="14">
        <v>253890864</v>
      </c>
    </row>
    <row r="105" spans="1:5" ht="47.25" x14ac:dyDescent="0.25">
      <c r="A105" s="5" t="s">
        <v>8</v>
      </c>
      <c r="B105" s="5"/>
      <c r="C105" s="9" t="s">
        <v>7</v>
      </c>
      <c r="D105" s="10" t="s">
        <v>7</v>
      </c>
      <c r="E105" s="14">
        <v>994000000</v>
      </c>
    </row>
    <row r="106" spans="1:5" ht="47.25" x14ac:dyDescent="0.25">
      <c r="A106" s="5" t="s">
        <v>6</v>
      </c>
      <c r="B106" s="5"/>
      <c r="C106" s="9" t="s">
        <v>5</v>
      </c>
      <c r="D106" s="10" t="s">
        <v>5</v>
      </c>
      <c r="E106" s="14">
        <v>2745898400</v>
      </c>
    </row>
    <row r="107" spans="1:5" ht="47.25" x14ac:dyDescent="0.25">
      <c r="A107" s="5" t="s">
        <v>4</v>
      </c>
      <c r="B107" s="5"/>
      <c r="C107" s="9" t="s">
        <v>3</v>
      </c>
      <c r="D107" s="10" t="s">
        <v>3</v>
      </c>
      <c r="E107" s="14">
        <v>643219258.84000003</v>
      </c>
    </row>
    <row r="108" spans="1:5" ht="63" x14ac:dyDescent="0.25">
      <c r="A108" s="5" t="s">
        <v>2</v>
      </c>
      <c r="B108" s="5"/>
      <c r="C108" s="9" t="s">
        <v>1</v>
      </c>
      <c r="D108" s="10" t="s">
        <v>1</v>
      </c>
      <c r="E108" s="14">
        <v>643219258.84000003</v>
      </c>
    </row>
    <row r="109" spans="1:5" ht="47.25" x14ac:dyDescent="0.25">
      <c r="A109" s="13" t="s">
        <v>227</v>
      </c>
      <c r="B109" s="11"/>
      <c r="C109" s="12" t="s">
        <v>221</v>
      </c>
      <c r="D109" s="12" t="s">
        <v>221</v>
      </c>
      <c r="E109" s="14">
        <v>842711360.61000001</v>
      </c>
    </row>
    <row r="110" spans="1:5" ht="47.25" x14ac:dyDescent="0.25">
      <c r="A110" s="13" t="s">
        <v>228</v>
      </c>
      <c r="B110" s="11"/>
      <c r="C110" s="12" t="s">
        <v>222</v>
      </c>
      <c r="D110" s="12" t="s">
        <v>222</v>
      </c>
      <c r="E110" s="14">
        <v>82363611.109999999</v>
      </c>
    </row>
    <row r="111" spans="1:5" ht="31.5" x14ac:dyDescent="0.25">
      <c r="A111" s="13" t="s">
        <v>229</v>
      </c>
      <c r="B111" s="11"/>
      <c r="C111" s="12" t="s">
        <v>223</v>
      </c>
      <c r="D111" s="12" t="s">
        <v>223</v>
      </c>
      <c r="E111" s="14">
        <v>760317749.5</v>
      </c>
    </row>
    <row r="112" spans="1:5" ht="47.25" x14ac:dyDescent="0.25">
      <c r="A112" s="13" t="s">
        <v>230</v>
      </c>
      <c r="B112" s="11"/>
      <c r="C112" s="12" t="s">
        <v>224</v>
      </c>
      <c r="D112" s="12" t="s">
        <v>224</v>
      </c>
      <c r="E112" s="14">
        <v>30000</v>
      </c>
    </row>
    <row r="113" spans="1:4" x14ac:dyDescent="0.25">
      <c r="D113" s="10" t="s">
        <v>225</v>
      </c>
    </row>
    <row r="114" spans="1:4" x14ac:dyDescent="0.25">
      <c r="D114" s="10" t="s">
        <v>226</v>
      </c>
    </row>
    <row r="115" spans="1:4" ht="15.75" x14ac:dyDescent="0.25">
      <c r="A115" s="42" t="s">
        <v>0</v>
      </c>
      <c r="B115" s="42"/>
      <c r="C115" s="43"/>
    </row>
  </sheetData>
  <mergeCells count="1">
    <mergeCell ref="A115:C115"/>
  </mergeCell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Кривовицина Елена Владимировна</dc:creator>
  <cp:lastModifiedBy>Кривовицина Елена Викьлровна</cp:lastModifiedBy>
  <cp:lastPrinted>2021-04-30T08:35:44Z</cp:lastPrinted>
  <dcterms:created xsi:type="dcterms:W3CDTF">2019-04-05T08:21:07Z</dcterms:created>
  <dcterms:modified xsi:type="dcterms:W3CDTF">2021-04-30T08:45:06Z</dcterms:modified>
</cp:coreProperties>
</file>