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U:\Buh\2025 год\04\25.04\buh_uchet\Рейтинги 1 кв 2025г\"/>
    </mc:Choice>
  </mc:AlternateContent>
  <xr:revisionPtr revIDLastSave="0" documentId="8_{C88FB78C-EA58-4DD5-98E7-8C11DB4C3E4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8" i="1" l="1"/>
  <c r="E18" i="1"/>
  <c r="C18" i="1"/>
  <c r="G11" i="1"/>
  <c r="E11" i="1"/>
  <c r="C11" i="1"/>
  <c r="C12" i="1"/>
  <c r="E5" i="1" l="1"/>
  <c r="E6" i="1"/>
  <c r="E7" i="1"/>
  <c r="E8" i="1"/>
  <c r="E9" i="1"/>
  <c r="E10" i="1"/>
  <c r="E12" i="1"/>
  <c r="E13" i="1"/>
  <c r="E14" i="1"/>
  <c r="E15" i="1"/>
  <c r="E16" i="1"/>
  <c r="E17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" i="1"/>
  <c r="G5" i="1" l="1"/>
  <c r="I5" i="1" s="1"/>
  <c r="G6" i="1"/>
  <c r="I6" i="1" s="1"/>
  <c r="G7" i="1"/>
  <c r="I7" i="1" s="1"/>
  <c r="G8" i="1"/>
  <c r="I8" i="1" s="1"/>
  <c r="G9" i="1"/>
  <c r="I9" i="1" s="1"/>
  <c r="G10" i="1"/>
  <c r="I10" i="1" s="1"/>
  <c r="G12" i="1"/>
  <c r="I12" i="1" s="1"/>
  <c r="G13" i="1"/>
  <c r="I13" i="1" s="1"/>
  <c r="G14" i="1"/>
  <c r="G15" i="1"/>
  <c r="I15" i="1" s="1"/>
  <c r="G16" i="1"/>
  <c r="I16" i="1" s="1"/>
  <c r="G17" i="1"/>
  <c r="I17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G37" i="1"/>
  <c r="I37" i="1" s="1"/>
  <c r="G38" i="1"/>
  <c r="I38" i="1" s="1"/>
  <c r="G39" i="1"/>
  <c r="I39" i="1" s="1"/>
  <c r="G40" i="1"/>
  <c r="I40" i="1" s="1"/>
  <c r="G41" i="1"/>
  <c r="G42" i="1"/>
  <c r="I42" i="1" s="1"/>
  <c r="G43" i="1"/>
  <c r="G44" i="1"/>
  <c r="G4" i="1"/>
  <c r="I4" i="1" s="1"/>
  <c r="C5" i="1"/>
  <c r="C6" i="1"/>
  <c r="C7" i="1"/>
  <c r="C8" i="1"/>
  <c r="C9" i="1"/>
  <c r="J9" i="1" s="1"/>
  <c r="C10" i="1"/>
  <c r="C13" i="1"/>
  <c r="C14" i="1"/>
  <c r="C15" i="1"/>
  <c r="C16" i="1"/>
  <c r="C17" i="1"/>
  <c r="C19" i="1"/>
  <c r="C20" i="1"/>
  <c r="C21" i="1"/>
  <c r="C22" i="1"/>
  <c r="C23" i="1"/>
  <c r="J23" i="1" s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" i="1"/>
  <c r="J44" i="1" l="1"/>
  <c r="J33" i="1"/>
  <c r="J21" i="1"/>
  <c r="J7" i="1"/>
  <c r="J28" i="1"/>
  <c r="J40" i="1"/>
  <c r="J15" i="1"/>
  <c r="J39" i="1"/>
  <c r="J27" i="1"/>
  <c r="J14" i="1"/>
  <c r="J38" i="1"/>
  <c r="J26" i="1"/>
  <c r="J13" i="1"/>
  <c r="J37" i="1"/>
  <c r="J25" i="1"/>
  <c r="J12" i="1"/>
  <c r="J24" i="1"/>
  <c r="J34" i="1"/>
  <c r="J22" i="1"/>
  <c r="J8" i="1"/>
  <c r="J4" i="1"/>
  <c r="J42" i="1"/>
  <c r="J30" i="1"/>
  <c r="J16" i="1"/>
  <c r="J36" i="1"/>
  <c r="J10" i="1"/>
  <c r="J32" i="1"/>
  <c r="J43" i="1"/>
  <c r="J20" i="1"/>
  <c r="J6" i="1"/>
  <c r="J31" i="1"/>
  <c r="J19" i="1"/>
  <c r="J5" i="1"/>
  <c r="J35" i="1"/>
  <c r="J29" i="1"/>
  <c r="J17" i="1"/>
</calcChain>
</file>

<file path=xl/sharedStrings.xml><?xml version="1.0" encoding="utf-8"?>
<sst xmlns="http://schemas.openxmlformats.org/spreadsheetml/2006/main" count="102" uniqueCount="93">
  <si>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</si>
  <si>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</si>
  <si>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</si>
  <si>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</si>
  <si>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прибыль организаций</t>
  </si>
  <si>
    <t>00010101000000000110</t>
  </si>
  <si>
    <t>Налог на доходы физических лиц</t>
  </si>
  <si>
    <t>00010102000010000110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</si>
  <si>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</si>
  <si>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</si>
  <si>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</si>
  <si>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</si>
  <si>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</si>
  <si>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</si>
  <si>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</si>
  <si>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</si>
  <si>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Единый налог на вмененный доход для отдельных видов деятельности</t>
  </si>
  <si>
    <t>00010502000020000110</t>
  </si>
  <si>
    <t>Единый сельскохозяйственный налог</t>
  </si>
  <si>
    <t>00010503000010000110</t>
  </si>
  <si>
    <t>Налог, взимаемый в связи с применением патентной системы налогообложения</t>
  </si>
  <si>
    <t>00010504000020000110</t>
  </si>
  <si>
    <t>Налог на профессиональный доход</t>
  </si>
  <si>
    <t>00010506000010000110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</si>
  <si>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</si>
  <si>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</si>
  <si>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</si>
  <si>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</si>
  <si>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организаций</t>
  </si>
  <si>
    <t>00010602000020000110</t>
  </si>
  <si>
    <t>Транспортный налог</t>
  </si>
  <si>
    <t>00010604000020000110</t>
  </si>
  <si>
    <t>Налог на игорный бизнес</t>
  </si>
  <si>
    <t>00010605000020000110</t>
  </si>
  <si>
    <t>Земельный налог</t>
  </si>
  <si>
    <t>00010606000000000110</t>
  </si>
  <si>
    <t>НАЛОГИ, СБОРЫ И РЕГУЛЯРНЫЕ ПЛАТЕЖИ ЗА ПОЛЬЗОВАНИЕ ПРИРОДНЫМИ РЕСУРСАМИ</t>
  </si>
  <si>
    <t>00010700000000000000</t>
  </si>
  <si>
    <t>ГОСУДАРСТВЕННАЯ ПОШЛИНА</t>
  </si>
  <si>
    <t>00010800000000000000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</si>
  <si>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</si>
  <si>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</si>
  <si>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ПЛАТЕЖИ ПРИ ПОЛЬЗОВАНИИ ПРИРОДНЫМИ РЕСУРСАМИ</t>
  </si>
  <si>
    <t>00011200000000000000</t>
  </si>
  <si>
    <t>ДОХОДЫ ОТ ОКАЗАНИЯ ПЛАТНЫХ УСЛУГ И КОМПЕНСАЦИИ ЗАТРАТ ГОСУДАРСТВА</t>
  </si>
  <si>
    <t>00011300000000000000</t>
  </si>
  <si>
    <t>ДОХОДЫ ОТ ПРОДАЖИ МАТЕРИАЛЬНЫХ И НЕМАТЕРИАЛЬНЫХ АКТИВОВ</t>
  </si>
  <si>
    <t>00011400000000000000</t>
  </si>
  <si>
    <t>АДМИНИСТРАТИВНЫЕ ПЛАТЕЖИ И СБОРЫ</t>
  </si>
  <si>
    <t>00011500000000000000</t>
  </si>
  <si>
    <t>ШТРАФЫ, САНКЦИИ, ВОЗМЕЩЕНИЕ УЩЕРБА</t>
  </si>
  <si>
    <t>00011600000000000000</t>
  </si>
  <si>
    <t>ПРОЧИЕ НЕНАЛОГОВЫЕ ДОХОДЫ</t>
  </si>
  <si>
    <t>00011700000000000000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</si>
  <si>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</si>
  <si>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</si>
  <si>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</si>
  <si>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</si>
  <si>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</si>
  <si>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</si>
  <si>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Субсидии бюджетам бюджетной системы Российской Федерации (межбюджетные субсидии)</t>
  </si>
  <si>
    <t>00020220000000000150</t>
  </si>
  <si>
    <t>Субвенции бюджетам бюджетной системы Российской Федерации</t>
  </si>
  <si>
    <t>00020230000000000150</t>
  </si>
  <si>
    <t>Иные межбюджетные трансферты</t>
  </si>
  <si>
    <t>00020240000000000150</t>
  </si>
  <si>
    <t>БЕЗВОЗМЕЗДНЫЕ ПОСТУПЛЕНИЯ ОТ ГОСУДАРСТВЕННЫХ (МУНИЦИПАЛЬНЫХ) ОРГАНИЗАЦИЙ</t>
  </si>
  <si>
    <t>00020300000000000000</t>
  </si>
  <si>
    <t>БЕЗВОЗМЕЗДНЫЕ ПОСТУПЛЕНИЯ ОТ НЕГОСУДАРСТВЕННЫХ ОРГАНИЗАЦИЙ</t>
  </si>
  <si>
    <t>00020400000000000000</t>
  </si>
  <si>
    <t>ПРОЧИЕ БЕЗВОЗМЕЗДНЫЕ ПОСТУПЛЕНИЯ</t>
  </si>
  <si>
    <t>00020700000000000000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</si>
  <si>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</si>
  <si>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</si>
  <si>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</si>
  <si>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</si>
  <si>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Доходы бюджета - Всего</t>
  </si>
  <si>
    <t>Наименование показателя</t>
  </si>
  <si>
    <t>Код дохода</t>
  </si>
  <si>
    <t>Процент исполнения</t>
  </si>
  <si>
    <t>Исполнено на                     1 апреля 2024г                        в  рублях</t>
  </si>
  <si>
    <t>-</t>
  </si>
  <si>
    <t xml:space="preserve"> Сведения об исполнении консолидированного бюджета по доходам   на 1 апреля 2025 года в сравнении с планом  и соответствующим периодом прошлого года </t>
  </si>
  <si>
    <t>Исполнено на                     1 апреля 2024г                        в  тыс.руб.</t>
  </si>
  <si>
    <t>Исполнено на                     1 апреля 2025г                        в тыс.руб.</t>
  </si>
  <si>
    <t>Исполнено на                     1 апреля 2025г                        в  рублях</t>
  </si>
  <si>
    <t>00010303000010000110</t>
  </si>
  <si>
    <t>00010507000010000110</t>
  </si>
  <si>
    <t>Туристический налог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</si>
  <si>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</si>
  <si>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Утвержденные бюджетные назначения  1 апреля 2025г в  рублях на основании отчета об исполнении консодидированного бюджета субъекта РФ и бюджета территориального государственного внебюджетного фонда (ф.0503317)</t>
  </si>
  <si>
    <t>Утвержденные бюджетные назначения на 1 апреля 2025г в  тыс.руб. на основании отчета об исполнении консодидированного бюджета субъекта РФ и бюджета территориального государственного внебюджетного фонда (ф.0503317)</t>
  </si>
  <si>
    <t>Динамика исполнения                       2025г к 2024г             в процентах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</si>
</sst>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9" fontId="5" fillId="0" borderId="1">
      <alignment horizontal="center" vertical="center" wrapText="1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 applyProtection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 wrapText="1" indent="1"/>
    </xf>
    <xf numFmtId="4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164" fontId="6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right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2" fillId="0" borderId="0" xfId="0" applyFont="1" applyBorder="1" applyAlignment="1">
      <alignment horizontal="center" vertical="center" wrapText="1"/>
    </xf>
  </cellXfs>
  <cellStyles count="2">
    <cellStyle name="xl28" xfId="1" xr:uid="{00000000-0005-0000-0000-000000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J44"/>
  <sheetViews>
    <sheetView tabSelected="1" workbookViewId="0">
      <selection activeCell="A3" sqref="A3"/>
    </sheetView>
  </sheetViews>
  <sheetFormatPr defaultRowHeight="15" x14ac:dyDescent="0.25"/>
  <cols>
    <col min="1" max="1" width="50.7109375" customWidth="1"/>
    <col min="2" max="2" width="23.7109375" style="1" customWidth="1"/>
    <col min="3" max="3" width="17.7109375" style="1" customWidth="1"/>
    <col min="4" max="4" width="20.42578125" style="1" hidden="1" customWidth="1"/>
    <col min="5" max="5" width="19.7109375" style="1" customWidth="1"/>
    <col min="6" max="6" width="18.7109375" style="11" hidden="1" customWidth="1"/>
    <col min="7" max="7" width="17.42578125" style="11" customWidth="1"/>
    <col min="8" max="8" width="17.7109375" style="11" hidden="1" customWidth="1"/>
    <col min="9" max="9" width="14.140625" style="12" customWidth="1"/>
    <col min="10" max="10" width="13.7109375" customWidth="1"/>
  </cols>
  <sheetData>
    <row r="1" spans="1:10" ht="42.75" customHeight="1" x14ac:dyDescent="0.25">
      <c r="A1" s="23" t="s">
        <v>82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5">
      <c r="A2" s="22"/>
      <c r="B2" s="22"/>
      <c r="C2" s="22"/>
      <c r="D2" s="22"/>
      <c r="E2" s="22"/>
      <c r="F2" s="10"/>
      <c r="G2" s="10"/>
      <c r="H2" s="10"/>
      <c r="I2" s="10"/>
    </row>
    <row r="3" spans="1:10" ht="160.5" customHeight="1" x14ac:dyDescent="0.25">
      <c r="A3" s="2" t="s">
        <v>77</v>
      </c>
      <c r="B3" s="2" t="s">
        <v>78</v>
      </c>
      <c r="C3" s="2" t="s">
        <v>83</v>
      </c>
      <c r="D3" s="2" t="s">
        <v>80</v>
      </c>
      <c r="E3" s="2" t="s">
        <v>91</v>
      </c>
      <c r="F3" s="2" t="s">
        <v>90</v>
      </c>
      <c r="G3" s="2" t="s">
        <v>84</v>
      </c>
      <c r="H3" s="2" t="s">
        <v>85</v>
      </c>
      <c r="I3" s="2" t="s">
        <v>79</v>
      </c>
      <c r="J3" s="3" t="s">
        <v>92</v>
      </c>
    </row>
    <row r="4" spans="1:10" ht="26.25" customHeight="1" x14ac:dyDescent="0.25">
      <c r="A4" s="21" t="s">
        <v>76</v>
      </c>
      <c r="B4" s="21"/>
      <c r="C4" s="15">
        <f>D4/1000</f>
        <v>30214382.173179999</v>
      </c>
      <c r="D4" s="16">
        <v>30214382173.18</v>
      </c>
      <c r="E4" s="17">
        <f>F4/1000</f>
        <v>127358281.36396001</v>
      </c>
      <c r="F4" s="18">
        <v>127358281363.96001</v>
      </c>
      <c r="G4" s="19">
        <f>H4/1000</f>
        <v>31058156.406259999</v>
      </c>
      <c r="H4" s="16">
        <v>31058156406.259998</v>
      </c>
      <c r="I4" s="20">
        <f>G4/E4%</f>
        <v>24.38644434711167</v>
      </c>
      <c r="J4" s="20">
        <f>G4/C4%</f>
        <v>102.79262448010266</v>
      </c>
    </row>
    <row r="5" spans="1:10" ht="20.25" customHeight="1" x14ac:dyDescent="0.25">
      <c r="A5" s="6" t="s">
        <v>0</v>
      </c>
      <c r="B5" s="9" t="s">
        <v>1</v>
      </c>
      <c r="C5" s="4">
        <f t="shared" ref="C5:C44" si="0">D5/1000</f>
        <v>23775977.648639999</v>
      </c>
      <c r="D5" s="7">
        <v>23775977648.639999</v>
      </c>
      <c r="E5" s="13">
        <f t="shared" ref="E5:E44" si="1">F5/1000</f>
        <v>108650275.00261</v>
      </c>
      <c r="F5" s="14">
        <v>108650275002.61</v>
      </c>
      <c r="G5" s="8">
        <f t="shared" ref="G5:G44" si="2">H5/1000</f>
        <v>26665654.978659999</v>
      </c>
      <c r="H5" s="14">
        <v>26665654978.66</v>
      </c>
      <c r="I5" s="5">
        <f t="shared" ref="I5:I42" si="3">G5/E5%</f>
        <v>24.542648399205095</v>
      </c>
      <c r="J5" s="5">
        <f t="shared" ref="J5:J44" si="4">G5/C5%</f>
        <v>112.15376870185311</v>
      </c>
    </row>
    <row r="6" spans="1:10" ht="20.25" customHeight="1" x14ac:dyDescent="0.25">
      <c r="A6" s="6" t="s">
        <v>2</v>
      </c>
      <c r="B6" s="9" t="s">
        <v>3</v>
      </c>
      <c r="C6" s="4">
        <f t="shared" si="0"/>
        <v>14501448.650420001</v>
      </c>
      <c r="D6" s="7">
        <v>14501448650.42</v>
      </c>
      <c r="E6" s="13">
        <f t="shared" si="1"/>
        <v>70151692.383960009</v>
      </c>
      <c r="F6" s="14">
        <v>70151692383.960007</v>
      </c>
      <c r="G6" s="8">
        <f t="shared" si="2"/>
        <v>15723999.536429999</v>
      </c>
      <c r="H6" s="14">
        <v>15723999536.43</v>
      </c>
      <c r="I6" s="5">
        <f t="shared" si="3"/>
        <v>22.414283963910826</v>
      </c>
      <c r="J6" s="5">
        <f t="shared" si="4"/>
        <v>108.43054315111195</v>
      </c>
    </row>
    <row r="7" spans="1:10" ht="20.25" customHeight="1" x14ac:dyDescent="0.25">
      <c r="A7" s="6" t="s">
        <v>4</v>
      </c>
      <c r="B7" s="9" t="s">
        <v>5</v>
      </c>
      <c r="C7" s="4">
        <f t="shared" si="0"/>
        <v>7873272.0760200005</v>
      </c>
      <c r="D7" s="7">
        <v>7873272076.0200005</v>
      </c>
      <c r="E7" s="13">
        <f t="shared" si="1"/>
        <v>33000000</v>
      </c>
      <c r="F7" s="14">
        <v>33000000000</v>
      </c>
      <c r="G7" s="8">
        <f t="shared" si="2"/>
        <v>7823686.7087700004</v>
      </c>
      <c r="H7" s="14">
        <v>7823686708.7700005</v>
      </c>
      <c r="I7" s="5">
        <f t="shared" si="3"/>
        <v>23.708141541727272</v>
      </c>
      <c r="J7" s="5">
        <f t="shared" si="4"/>
        <v>99.370206354216762</v>
      </c>
    </row>
    <row r="8" spans="1:10" ht="20.25" customHeight="1" x14ac:dyDescent="0.25">
      <c r="A8" s="6" t="s">
        <v>6</v>
      </c>
      <c r="B8" s="9" t="s">
        <v>7</v>
      </c>
      <c r="C8" s="4">
        <f t="shared" si="0"/>
        <v>6628176.5743999993</v>
      </c>
      <c r="D8" s="7">
        <v>6628176574.3999996</v>
      </c>
      <c r="E8" s="13">
        <f t="shared" si="1"/>
        <v>37151692.383960001</v>
      </c>
      <c r="F8" s="14">
        <v>37151692383.959999</v>
      </c>
      <c r="G8" s="8">
        <f t="shared" si="2"/>
        <v>7900312.82766</v>
      </c>
      <c r="H8" s="14">
        <v>7900312827.6599998</v>
      </c>
      <c r="I8" s="5">
        <f t="shared" si="3"/>
        <v>21.26501464862179</v>
      </c>
      <c r="J8" s="5">
        <f t="shared" si="4"/>
        <v>119.19285400713933</v>
      </c>
    </row>
    <row r="9" spans="1:10" ht="48.75" customHeight="1" x14ac:dyDescent="0.25">
      <c r="A9" s="6" t="s">
        <v>8</v>
      </c>
      <c r="B9" s="9" t="s">
        <v>9</v>
      </c>
      <c r="C9" s="4">
        <f t="shared" si="0"/>
        <v>3857690.7363499999</v>
      </c>
      <c r="D9" s="7">
        <v>3857690736.3499999</v>
      </c>
      <c r="E9" s="13">
        <f t="shared" si="1"/>
        <v>14639914.000629999</v>
      </c>
      <c r="F9" s="14">
        <v>14639914000.629999</v>
      </c>
      <c r="G9" s="8">
        <f t="shared" si="2"/>
        <v>3662346.00905</v>
      </c>
      <c r="H9" s="14">
        <v>3662346009.0500002</v>
      </c>
      <c r="I9" s="5">
        <f t="shared" si="3"/>
        <v>25.016171603824986</v>
      </c>
      <c r="J9" s="5">
        <f t="shared" si="4"/>
        <v>94.936226342373217</v>
      </c>
    </row>
    <row r="10" spans="1:10" ht="39.75" customHeight="1" x14ac:dyDescent="0.25">
      <c r="A10" s="6" t="s">
        <v>10</v>
      </c>
      <c r="B10" s="9" t="s">
        <v>11</v>
      </c>
      <c r="C10" s="4">
        <f t="shared" si="0"/>
        <v>3857690.7363499999</v>
      </c>
      <c r="D10" s="7">
        <v>3857690736.3499999</v>
      </c>
      <c r="E10" s="13">
        <f t="shared" si="1"/>
        <v>14606450.000629999</v>
      </c>
      <c r="F10" s="14">
        <v>14606450000.629999</v>
      </c>
      <c r="G10" s="8">
        <f t="shared" si="2"/>
        <v>3662346.00905</v>
      </c>
      <c r="H10" s="14">
        <v>3662346009.0500002</v>
      </c>
      <c r="I10" s="5">
        <f t="shared" si="3"/>
        <v>25.073484720052015</v>
      </c>
      <c r="J10" s="5">
        <f t="shared" si="4"/>
        <v>94.936226342373217</v>
      </c>
    </row>
    <row r="11" spans="1:10" ht="24.75" customHeight="1" x14ac:dyDescent="0.25">
      <c r="A11" s="6" t="s">
        <v>88</v>
      </c>
      <c r="B11" s="9" t="s">
        <v>86</v>
      </c>
      <c r="C11" s="4">
        <f t="shared" si="0"/>
        <v>0</v>
      </c>
      <c r="D11" s="7"/>
      <c r="E11" s="13">
        <f t="shared" si="1"/>
        <v>33464</v>
      </c>
      <c r="F11" s="14">
        <v>33464000</v>
      </c>
      <c r="G11" s="8">
        <f t="shared" si="2"/>
        <v>0</v>
      </c>
      <c r="H11" s="14">
        <v>0</v>
      </c>
      <c r="I11" s="5" t="s">
        <v>81</v>
      </c>
      <c r="J11" s="5" t="s">
        <v>81</v>
      </c>
    </row>
    <row r="12" spans="1:10" ht="20.25" customHeight="1" x14ac:dyDescent="0.25">
      <c r="A12" s="6" t="s">
        <v>12</v>
      </c>
      <c r="B12" s="9" t="s">
        <v>13</v>
      </c>
      <c r="C12" s="4">
        <f t="shared" si="0"/>
        <v>976867.38894000009</v>
      </c>
      <c r="D12" s="7">
        <v>976867388.94000006</v>
      </c>
      <c r="E12" s="13">
        <f t="shared" si="1"/>
        <v>5605093.4095000001</v>
      </c>
      <c r="F12" s="14">
        <v>5605093409.5</v>
      </c>
      <c r="G12" s="8">
        <f t="shared" si="2"/>
        <v>1167741.60567</v>
      </c>
      <c r="H12" s="14">
        <v>1167741605.6700001</v>
      </c>
      <c r="I12" s="5">
        <f t="shared" si="3"/>
        <v>20.833579752494575</v>
      </c>
      <c r="J12" s="5">
        <f t="shared" si="4"/>
        <v>119.53941946379413</v>
      </c>
    </row>
    <row r="13" spans="1:10" ht="32.25" customHeight="1" x14ac:dyDescent="0.25">
      <c r="A13" s="6" t="s">
        <v>14</v>
      </c>
      <c r="B13" s="9" t="s">
        <v>15</v>
      </c>
      <c r="C13" s="4">
        <f t="shared" si="0"/>
        <v>753765.44065999996</v>
      </c>
      <c r="D13" s="7">
        <v>753765440.65999997</v>
      </c>
      <c r="E13" s="13">
        <f t="shared" si="1"/>
        <v>5030041.4095000001</v>
      </c>
      <c r="F13" s="14">
        <v>5030041409.5</v>
      </c>
      <c r="G13" s="8">
        <f t="shared" si="2"/>
        <v>823149.60554000002</v>
      </c>
      <c r="H13" s="14">
        <v>823149605.53999996</v>
      </c>
      <c r="I13" s="5">
        <f t="shared" si="3"/>
        <v>16.364668568838351</v>
      </c>
      <c r="J13" s="5">
        <f t="shared" si="4"/>
        <v>109.20500743828836</v>
      </c>
    </row>
    <row r="14" spans="1:10" ht="32.25" customHeight="1" x14ac:dyDescent="0.25">
      <c r="A14" s="6" t="s">
        <v>16</v>
      </c>
      <c r="B14" s="9" t="s">
        <v>17</v>
      </c>
      <c r="C14" s="4">
        <f t="shared" si="0"/>
        <v>2786.3467799999999</v>
      </c>
      <c r="D14" s="7">
        <v>2786346.78</v>
      </c>
      <c r="E14" s="13">
        <f t="shared" si="1"/>
        <v>0</v>
      </c>
      <c r="F14" s="14">
        <v>0</v>
      </c>
      <c r="G14" s="8">
        <f t="shared" si="2"/>
        <v>151.72595999999999</v>
      </c>
      <c r="H14" s="14">
        <v>151725.96</v>
      </c>
      <c r="I14" s="5" t="s">
        <v>81</v>
      </c>
      <c r="J14" s="5">
        <f t="shared" si="4"/>
        <v>5.445336563598878</v>
      </c>
    </row>
    <row r="15" spans="1:10" ht="21" customHeight="1" x14ac:dyDescent="0.25">
      <c r="A15" s="6" t="s">
        <v>18</v>
      </c>
      <c r="B15" s="9" t="s">
        <v>19</v>
      </c>
      <c r="C15" s="4">
        <f t="shared" si="0"/>
        <v>79604.336139999999</v>
      </c>
      <c r="D15" s="7">
        <v>79604336.140000001</v>
      </c>
      <c r="E15" s="13">
        <f t="shared" si="1"/>
        <v>115840</v>
      </c>
      <c r="F15" s="14">
        <v>115840000</v>
      </c>
      <c r="G15" s="8">
        <f t="shared" si="2"/>
        <v>155165.67431</v>
      </c>
      <c r="H15" s="14">
        <v>155165674.31</v>
      </c>
      <c r="I15" s="5">
        <f t="shared" si="3"/>
        <v>133.94826856871546</v>
      </c>
      <c r="J15" s="5">
        <f t="shared" si="4"/>
        <v>194.92113348839493</v>
      </c>
    </row>
    <row r="16" spans="1:10" ht="30" x14ac:dyDescent="0.25">
      <c r="A16" s="6" t="s">
        <v>20</v>
      </c>
      <c r="B16" s="9" t="s">
        <v>21</v>
      </c>
      <c r="C16" s="4">
        <f t="shared" si="0"/>
        <v>86800.217550000001</v>
      </c>
      <c r="D16" s="7">
        <v>86800217.549999997</v>
      </c>
      <c r="E16" s="13">
        <f t="shared" si="1"/>
        <v>199212</v>
      </c>
      <c r="F16" s="14">
        <v>199212000</v>
      </c>
      <c r="G16" s="8">
        <f t="shared" si="2"/>
        <v>101212.67787999999</v>
      </c>
      <c r="H16" s="14">
        <v>101212677.88</v>
      </c>
      <c r="I16" s="5">
        <f t="shared" si="3"/>
        <v>50.806516615464929</v>
      </c>
      <c r="J16" s="5">
        <f t="shared" si="4"/>
        <v>116.60417535439689</v>
      </c>
    </row>
    <row r="17" spans="1:10" ht="20.25" customHeight="1" x14ac:dyDescent="0.25">
      <c r="A17" s="6" t="s">
        <v>22</v>
      </c>
      <c r="B17" s="9" t="s">
        <v>23</v>
      </c>
      <c r="C17" s="4">
        <f t="shared" si="0"/>
        <v>53911.047810000004</v>
      </c>
      <c r="D17" s="7">
        <v>53911047.810000002</v>
      </c>
      <c r="E17" s="13">
        <f t="shared" si="1"/>
        <v>260000</v>
      </c>
      <c r="F17" s="14">
        <v>260000000</v>
      </c>
      <c r="G17" s="8">
        <f t="shared" si="2"/>
        <v>87686.187760000001</v>
      </c>
      <c r="H17" s="14">
        <v>87686187.760000005</v>
      </c>
      <c r="I17" s="5">
        <f t="shared" si="3"/>
        <v>33.725456830769232</v>
      </c>
      <c r="J17" s="5">
        <f t="shared" si="4"/>
        <v>162.6497560741808</v>
      </c>
    </row>
    <row r="18" spans="1:10" ht="67.5" customHeight="1" x14ac:dyDescent="0.25">
      <c r="A18" s="6" t="s">
        <v>89</v>
      </c>
      <c r="B18" s="9" t="s">
        <v>87</v>
      </c>
      <c r="C18" s="4">
        <f t="shared" si="0"/>
        <v>0</v>
      </c>
      <c r="D18" s="7"/>
      <c r="E18" s="13">
        <f t="shared" si="1"/>
        <v>0</v>
      </c>
      <c r="F18" s="14">
        <v>0</v>
      </c>
      <c r="G18" s="8">
        <f t="shared" si="2"/>
        <v>375.73421999999999</v>
      </c>
      <c r="H18" s="14">
        <v>375734.22</v>
      </c>
      <c r="I18" s="5" t="s">
        <v>81</v>
      </c>
      <c r="J18" s="5" t="s">
        <v>81</v>
      </c>
    </row>
    <row r="19" spans="1:10" ht="20.25" customHeight="1" x14ac:dyDescent="0.25">
      <c r="A19" s="6" t="s">
        <v>24</v>
      </c>
      <c r="B19" s="9" t="s">
        <v>25</v>
      </c>
      <c r="C19" s="4">
        <f t="shared" si="0"/>
        <v>2392514.7069999999</v>
      </c>
      <c r="D19" s="7">
        <v>2392514707</v>
      </c>
      <c r="E19" s="13">
        <f t="shared" si="1"/>
        <v>10454970</v>
      </c>
      <c r="F19" s="14">
        <v>10454970000</v>
      </c>
      <c r="G19" s="8">
        <f t="shared" si="2"/>
        <v>2355090.5353099997</v>
      </c>
      <c r="H19" s="14">
        <v>2355090535.3099999</v>
      </c>
      <c r="I19" s="5">
        <f t="shared" si="3"/>
        <v>22.52603819341423</v>
      </c>
      <c r="J19" s="5">
        <f t="shared" si="4"/>
        <v>98.435780913676112</v>
      </c>
    </row>
    <row r="20" spans="1:10" ht="20.25" customHeight="1" x14ac:dyDescent="0.25">
      <c r="A20" s="6" t="s">
        <v>26</v>
      </c>
      <c r="B20" s="9" t="s">
        <v>27</v>
      </c>
      <c r="C20" s="4">
        <f t="shared" si="0"/>
        <v>51895.315969999996</v>
      </c>
      <c r="D20" s="7">
        <v>51895315.969999999</v>
      </c>
      <c r="E20" s="13">
        <f t="shared" si="1"/>
        <v>964100</v>
      </c>
      <c r="F20" s="14">
        <v>964100000</v>
      </c>
      <c r="G20" s="8">
        <f t="shared" si="2"/>
        <v>51263.321810000001</v>
      </c>
      <c r="H20" s="14">
        <v>51263321.810000002</v>
      </c>
      <c r="I20" s="5">
        <f t="shared" si="3"/>
        <v>5.3172203931127475</v>
      </c>
      <c r="J20" s="5">
        <f t="shared" si="4"/>
        <v>98.782174945489587</v>
      </c>
    </row>
    <row r="21" spans="1:10" ht="20.25" customHeight="1" x14ac:dyDescent="0.25">
      <c r="A21" s="6" t="s">
        <v>28</v>
      </c>
      <c r="B21" s="9" t="s">
        <v>29</v>
      </c>
      <c r="C21" s="4">
        <f t="shared" si="0"/>
        <v>1782141.4456300002</v>
      </c>
      <c r="D21" s="7">
        <v>1782141445.6300001</v>
      </c>
      <c r="E21" s="13">
        <f t="shared" si="1"/>
        <v>6270000</v>
      </c>
      <c r="F21" s="14">
        <v>6270000000</v>
      </c>
      <c r="G21" s="8">
        <f t="shared" si="2"/>
        <v>1775259.9307299999</v>
      </c>
      <c r="H21" s="14">
        <v>1775259930.73</v>
      </c>
      <c r="I21" s="5">
        <f t="shared" si="3"/>
        <v>28.313555514035087</v>
      </c>
      <c r="J21" s="5">
        <f t="shared" si="4"/>
        <v>99.613862585549853</v>
      </c>
    </row>
    <row r="22" spans="1:10" ht="20.25" customHeight="1" x14ac:dyDescent="0.25">
      <c r="A22" s="6" t="s">
        <v>30</v>
      </c>
      <c r="B22" s="9" t="s">
        <v>31</v>
      </c>
      <c r="C22" s="4">
        <f t="shared" si="0"/>
        <v>183343.07024999999</v>
      </c>
      <c r="D22" s="7">
        <v>183343070.25</v>
      </c>
      <c r="E22" s="13">
        <f t="shared" si="1"/>
        <v>1425000</v>
      </c>
      <c r="F22" s="14">
        <v>1425000000</v>
      </c>
      <c r="G22" s="8">
        <f t="shared" si="2"/>
        <v>179627.7457</v>
      </c>
      <c r="H22" s="14">
        <v>179627745.69999999</v>
      </c>
      <c r="I22" s="5">
        <f t="shared" si="3"/>
        <v>12.605455838596491</v>
      </c>
      <c r="J22" s="5">
        <f t="shared" si="4"/>
        <v>97.973566961143447</v>
      </c>
    </row>
    <row r="23" spans="1:10" ht="20.25" customHeight="1" x14ac:dyDescent="0.25">
      <c r="A23" s="6" t="s">
        <v>32</v>
      </c>
      <c r="B23" s="9" t="s">
        <v>33</v>
      </c>
      <c r="C23" s="4">
        <f t="shared" si="0"/>
        <v>9588</v>
      </c>
      <c r="D23" s="7">
        <v>9588000</v>
      </c>
      <c r="E23" s="13">
        <f t="shared" si="1"/>
        <v>38000</v>
      </c>
      <c r="F23" s="14">
        <v>38000000</v>
      </c>
      <c r="G23" s="8">
        <f t="shared" si="2"/>
        <v>9581</v>
      </c>
      <c r="H23" s="14">
        <v>9581000</v>
      </c>
      <c r="I23" s="5">
        <f t="shared" si="3"/>
        <v>25.213157894736842</v>
      </c>
      <c r="J23" s="5">
        <f t="shared" si="4"/>
        <v>99.926992073425126</v>
      </c>
    </row>
    <row r="24" spans="1:10" ht="20.25" customHeight="1" x14ac:dyDescent="0.25">
      <c r="A24" s="6" t="s">
        <v>34</v>
      </c>
      <c r="B24" s="9" t="s">
        <v>35</v>
      </c>
      <c r="C24" s="4">
        <f t="shared" si="0"/>
        <v>365546.87514999998</v>
      </c>
      <c r="D24" s="7">
        <v>365546875.14999998</v>
      </c>
      <c r="E24" s="13">
        <f t="shared" si="1"/>
        <v>1757870</v>
      </c>
      <c r="F24" s="14">
        <v>1757870000</v>
      </c>
      <c r="G24" s="8">
        <f t="shared" si="2"/>
        <v>339358.53707000002</v>
      </c>
      <c r="H24" s="14">
        <v>339358537.06999999</v>
      </c>
      <c r="I24" s="5">
        <f t="shared" si="3"/>
        <v>19.305098617645218</v>
      </c>
      <c r="J24" s="5">
        <f t="shared" si="4"/>
        <v>92.835846820122939</v>
      </c>
    </row>
    <row r="25" spans="1:10" ht="46.5" customHeight="1" x14ac:dyDescent="0.25">
      <c r="A25" s="6" t="s">
        <v>36</v>
      </c>
      <c r="B25" s="9" t="s">
        <v>37</v>
      </c>
      <c r="C25" s="4">
        <f t="shared" si="0"/>
        <v>42161.317229999993</v>
      </c>
      <c r="D25" s="7">
        <v>42161317.229999997</v>
      </c>
      <c r="E25" s="13">
        <f t="shared" si="1"/>
        <v>166275.84</v>
      </c>
      <c r="F25" s="14">
        <v>166275840</v>
      </c>
      <c r="G25" s="8">
        <f t="shared" si="2"/>
        <v>44532.367290000002</v>
      </c>
      <c r="H25" s="14">
        <v>44532367.289999999</v>
      </c>
      <c r="I25" s="5">
        <f t="shared" si="3"/>
        <v>26.782223617093141</v>
      </c>
      <c r="J25" s="5">
        <f t="shared" si="4"/>
        <v>105.62375707349315</v>
      </c>
    </row>
    <row r="26" spans="1:10" ht="21.75" customHeight="1" x14ac:dyDescent="0.25">
      <c r="A26" s="6" t="s">
        <v>38</v>
      </c>
      <c r="B26" s="9" t="s">
        <v>39</v>
      </c>
      <c r="C26" s="4">
        <f t="shared" si="0"/>
        <v>66880.127500000002</v>
      </c>
      <c r="D26" s="7">
        <v>66880127.5</v>
      </c>
      <c r="E26" s="13">
        <f t="shared" si="1"/>
        <v>318192</v>
      </c>
      <c r="F26" s="14">
        <v>318192000</v>
      </c>
      <c r="G26" s="8">
        <f t="shared" si="2"/>
        <v>175249.29063</v>
      </c>
      <c r="H26" s="14">
        <v>175249290.63</v>
      </c>
      <c r="I26" s="5">
        <f t="shared" si="3"/>
        <v>55.076586032961231</v>
      </c>
      <c r="J26" s="5">
        <f t="shared" si="4"/>
        <v>262.03492304945144</v>
      </c>
    </row>
    <row r="27" spans="1:10" ht="51" customHeight="1" x14ac:dyDescent="0.25">
      <c r="A27" s="6" t="s">
        <v>40</v>
      </c>
      <c r="B27" s="9" t="s">
        <v>41</v>
      </c>
      <c r="C27" s="4">
        <f t="shared" si="0"/>
        <v>1551284.8131900001</v>
      </c>
      <c r="D27" s="7">
        <v>1551284813.1900001</v>
      </c>
      <c r="E27" s="13">
        <f t="shared" si="1"/>
        <v>6231024.2321899999</v>
      </c>
      <c r="F27" s="14">
        <v>6231024232.1899996</v>
      </c>
      <c r="G27" s="8">
        <f t="shared" si="2"/>
        <v>2994524.5668500001</v>
      </c>
      <c r="H27" s="14">
        <v>2994524566.8499999</v>
      </c>
      <c r="I27" s="5">
        <f t="shared" si="3"/>
        <v>48.058303984440187</v>
      </c>
      <c r="J27" s="5">
        <f t="shared" si="4"/>
        <v>193.03512426529718</v>
      </c>
    </row>
    <row r="28" spans="1:10" ht="34.5" customHeight="1" x14ac:dyDescent="0.25">
      <c r="A28" s="6" t="s">
        <v>42</v>
      </c>
      <c r="B28" s="9" t="s">
        <v>43</v>
      </c>
      <c r="C28" s="4">
        <f t="shared" si="0"/>
        <v>64418.580990000002</v>
      </c>
      <c r="D28" s="7">
        <v>64418580.990000002</v>
      </c>
      <c r="E28" s="13">
        <f t="shared" si="1"/>
        <v>138630.68</v>
      </c>
      <c r="F28" s="14">
        <v>138630680</v>
      </c>
      <c r="G28" s="8">
        <f t="shared" si="2"/>
        <v>38122.42398</v>
      </c>
      <c r="H28" s="14">
        <v>38122423.979999997</v>
      </c>
      <c r="I28" s="5">
        <f t="shared" si="3"/>
        <v>27.499269267091531</v>
      </c>
      <c r="J28" s="5">
        <f t="shared" si="4"/>
        <v>59.179235857303226</v>
      </c>
    </row>
    <row r="29" spans="1:10" ht="34.5" customHeight="1" x14ac:dyDescent="0.25">
      <c r="A29" s="6" t="s">
        <v>44</v>
      </c>
      <c r="B29" s="9" t="s">
        <v>45</v>
      </c>
      <c r="C29" s="4">
        <f t="shared" si="0"/>
        <v>19908.3393</v>
      </c>
      <c r="D29" s="7">
        <v>19908339.300000001</v>
      </c>
      <c r="E29" s="13">
        <f t="shared" si="1"/>
        <v>131955.98527</v>
      </c>
      <c r="F29" s="14">
        <v>131955985.27</v>
      </c>
      <c r="G29" s="8">
        <f t="shared" si="2"/>
        <v>53940.885780000004</v>
      </c>
      <c r="H29" s="14">
        <v>53940885.780000001</v>
      </c>
      <c r="I29" s="5">
        <f t="shared" si="3"/>
        <v>40.877937950013845</v>
      </c>
      <c r="J29" s="5">
        <f t="shared" si="4"/>
        <v>270.94618474781572</v>
      </c>
    </row>
    <row r="30" spans="1:10" ht="34.5" customHeight="1" x14ac:dyDescent="0.25">
      <c r="A30" s="6" t="s">
        <v>46</v>
      </c>
      <c r="B30" s="9" t="s">
        <v>47</v>
      </c>
      <c r="C30" s="4">
        <f t="shared" si="0"/>
        <v>98070.635430000009</v>
      </c>
      <c r="D30" s="7">
        <v>98070635.430000007</v>
      </c>
      <c r="E30" s="13">
        <f t="shared" si="1"/>
        <v>144480.4</v>
      </c>
      <c r="F30" s="14">
        <v>144480400</v>
      </c>
      <c r="G30" s="8">
        <f t="shared" si="2"/>
        <v>121160.6243</v>
      </c>
      <c r="H30" s="14">
        <v>121160624.3</v>
      </c>
      <c r="I30" s="5">
        <f t="shared" si="3"/>
        <v>83.859557628578003</v>
      </c>
      <c r="J30" s="5">
        <f t="shared" si="4"/>
        <v>123.54424315572112</v>
      </c>
    </row>
    <row r="31" spans="1:10" ht="21.75" customHeight="1" x14ac:dyDescent="0.25">
      <c r="A31" s="6" t="s">
        <v>48</v>
      </c>
      <c r="B31" s="9" t="s">
        <v>49</v>
      </c>
      <c r="C31" s="4">
        <f t="shared" si="0"/>
        <v>2691.93</v>
      </c>
      <c r="D31" s="7">
        <v>2691930</v>
      </c>
      <c r="E31" s="13">
        <f t="shared" si="1"/>
        <v>7924.6</v>
      </c>
      <c r="F31" s="14">
        <v>7924600</v>
      </c>
      <c r="G31" s="8">
        <f t="shared" si="2"/>
        <v>2820.585</v>
      </c>
      <c r="H31" s="14">
        <v>2820585</v>
      </c>
      <c r="I31" s="5">
        <f t="shared" si="3"/>
        <v>35.592774398707817</v>
      </c>
      <c r="J31" s="5">
        <f t="shared" si="4"/>
        <v>104.77928475108936</v>
      </c>
    </row>
    <row r="32" spans="1:10" ht="21.75" customHeight="1" x14ac:dyDescent="0.25">
      <c r="A32" s="6" t="s">
        <v>50</v>
      </c>
      <c r="B32" s="9" t="s">
        <v>51</v>
      </c>
      <c r="C32" s="4">
        <f t="shared" si="0"/>
        <v>197777.44488</v>
      </c>
      <c r="D32" s="7">
        <v>197777444.88</v>
      </c>
      <c r="E32" s="13">
        <f t="shared" si="1"/>
        <v>653827.47105999989</v>
      </c>
      <c r="F32" s="14">
        <v>653827471.05999994</v>
      </c>
      <c r="G32" s="8">
        <f t="shared" si="2"/>
        <v>319151.79118</v>
      </c>
      <c r="H32" s="14">
        <v>319151791.18000001</v>
      </c>
      <c r="I32" s="5">
        <f t="shared" si="3"/>
        <v>48.81284517803816</v>
      </c>
      <c r="J32" s="5">
        <f t="shared" si="4"/>
        <v>161.36915479600972</v>
      </c>
    </row>
    <row r="33" spans="1:10" ht="21.75" customHeight="1" x14ac:dyDescent="0.25">
      <c r="A33" s="6" t="s">
        <v>52</v>
      </c>
      <c r="B33" s="9" t="s">
        <v>53</v>
      </c>
      <c r="C33" s="4">
        <f t="shared" si="0"/>
        <v>4262.9774100000004</v>
      </c>
      <c r="D33" s="7">
        <v>4262977.41</v>
      </c>
      <c r="E33" s="13">
        <f t="shared" si="1"/>
        <v>6294</v>
      </c>
      <c r="F33" s="14">
        <v>6294000</v>
      </c>
      <c r="G33" s="8">
        <f t="shared" si="2"/>
        <v>6974.7571900000003</v>
      </c>
      <c r="H33" s="14">
        <v>6974757.1900000004</v>
      </c>
      <c r="I33" s="5">
        <f t="shared" si="3"/>
        <v>110.81597060692724</v>
      </c>
      <c r="J33" s="5">
        <f t="shared" si="4"/>
        <v>163.6123422479032</v>
      </c>
    </row>
    <row r="34" spans="1:10" ht="21.75" customHeight="1" x14ac:dyDescent="0.25">
      <c r="A34" s="6" t="s">
        <v>54</v>
      </c>
      <c r="B34" s="9" t="s">
        <v>55</v>
      </c>
      <c r="C34" s="4">
        <f t="shared" si="0"/>
        <v>6438404.5245399997</v>
      </c>
      <c r="D34" s="7">
        <v>6438404524.54</v>
      </c>
      <c r="E34" s="13">
        <f t="shared" si="1"/>
        <v>18708006.36135</v>
      </c>
      <c r="F34" s="14">
        <v>18708006361.349998</v>
      </c>
      <c r="G34" s="8">
        <f t="shared" si="2"/>
        <v>4392501.4276000001</v>
      </c>
      <c r="H34" s="14">
        <v>4392501427.6000004</v>
      </c>
      <c r="I34" s="5">
        <f t="shared" si="3"/>
        <v>23.479259856757018</v>
      </c>
      <c r="J34" s="5">
        <f t="shared" si="4"/>
        <v>68.223445899647444</v>
      </c>
    </row>
    <row r="35" spans="1:10" ht="48.75" customHeight="1" x14ac:dyDescent="0.25">
      <c r="A35" s="6" t="s">
        <v>56</v>
      </c>
      <c r="B35" s="9" t="s">
        <v>57</v>
      </c>
      <c r="C35" s="4">
        <f t="shared" si="0"/>
        <v>6322636.8775600009</v>
      </c>
      <c r="D35" s="7">
        <v>6322636877.5600004</v>
      </c>
      <c r="E35" s="13">
        <f t="shared" si="1"/>
        <v>17995139.989999998</v>
      </c>
      <c r="F35" s="14">
        <v>17995139990</v>
      </c>
      <c r="G35" s="8">
        <f t="shared" si="2"/>
        <v>3285201.7690100004</v>
      </c>
      <c r="H35" s="14">
        <v>3285201769.0100002</v>
      </c>
      <c r="I35" s="5">
        <f t="shared" si="3"/>
        <v>18.256050082609001</v>
      </c>
      <c r="J35" s="5">
        <f t="shared" si="4"/>
        <v>51.959361776250049</v>
      </c>
    </row>
    <row r="36" spans="1:10" ht="33.75" customHeight="1" x14ac:dyDescent="0.25">
      <c r="A36" s="6" t="s">
        <v>58</v>
      </c>
      <c r="B36" s="9" t="s">
        <v>59</v>
      </c>
      <c r="C36" s="4">
        <f t="shared" si="0"/>
        <v>59372.4</v>
      </c>
      <c r="D36" s="7">
        <v>59372400</v>
      </c>
      <c r="E36" s="13">
        <f t="shared" si="1"/>
        <v>0</v>
      </c>
      <c r="F36" s="14">
        <v>0</v>
      </c>
      <c r="G36" s="8">
        <f t="shared" si="2"/>
        <v>0</v>
      </c>
      <c r="H36" s="14">
        <v>0</v>
      </c>
      <c r="I36" s="5" t="s">
        <v>81</v>
      </c>
      <c r="J36" s="5">
        <f t="shared" si="4"/>
        <v>0</v>
      </c>
    </row>
    <row r="37" spans="1:10" ht="33.75" customHeight="1" x14ac:dyDescent="0.25">
      <c r="A37" s="6" t="s">
        <v>60</v>
      </c>
      <c r="B37" s="9" t="s">
        <v>61</v>
      </c>
      <c r="C37" s="4">
        <f t="shared" si="0"/>
        <v>5362682.68358</v>
      </c>
      <c r="D37" s="7">
        <v>5362682683.5799999</v>
      </c>
      <c r="E37" s="13">
        <f t="shared" si="1"/>
        <v>14889583.9</v>
      </c>
      <c r="F37" s="14">
        <v>14889583900</v>
      </c>
      <c r="G37" s="8">
        <f t="shared" si="2"/>
        <v>2317682.99248</v>
      </c>
      <c r="H37" s="14">
        <v>2317682992.48</v>
      </c>
      <c r="I37" s="5">
        <f t="shared" si="3"/>
        <v>15.565800952167642</v>
      </c>
      <c r="J37" s="5">
        <f t="shared" si="4"/>
        <v>43.218723337416819</v>
      </c>
    </row>
    <row r="38" spans="1:10" ht="33.75" customHeight="1" x14ac:dyDescent="0.25">
      <c r="A38" s="6" t="s">
        <v>62</v>
      </c>
      <c r="B38" s="9" t="s">
        <v>63</v>
      </c>
      <c r="C38" s="4">
        <f t="shared" si="0"/>
        <v>685827.44114000001</v>
      </c>
      <c r="D38" s="7">
        <v>685827441.13999999</v>
      </c>
      <c r="E38" s="13">
        <f t="shared" si="1"/>
        <v>2083624.1980000001</v>
      </c>
      <c r="F38" s="14">
        <v>2083624198</v>
      </c>
      <c r="G38" s="8">
        <f t="shared" si="2"/>
        <v>713549.68226999999</v>
      </c>
      <c r="H38" s="14">
        <v>713549682.26999998</v>
      </c>
      <c r="I38" s="5">
        <f t="shared" si="3"/>
        <v>34.245603547650866</v>
      </c>
      <c r="J38" s="5">
        <f t="shared" si="4"/>
        <v>104.04215980100174</v>
      </c>
    </row>
    <row r="39" spans="1:10" ht="22.5" customHeight="1" x14ac:dyDescent="0.25">
      <c r="A39" s="6" t="s">
        <v>64</v>
      </c>
      <c r="B39" s="9" t="s">
        <v>65</v>
      </c>
      <c r="C39" s="4">
        <f t="shared" si="0"/>
        <v>214754.35284000001</v>
      </c>
      <c r="D39" s="7">
        <v>214754352.84</v>
      </c>
      <c r="E39" s="13">
        <f t="shared" si="1"/>
        <v>1021931.892</v>
      </c>
      <c r="F39" s="14">
        <v>1021931892</v>
      </c>
      <c r="G39" s="8">
        <f t="shared" si="2"/>
        <v>253969.09425999998</v>
      </c>
      <c r="H39" s="14">
        <v>253969094.25999999</v>
      </c>
      <c r="I39" s="5">
        <f t="shared" si="3"/>
        <v>24.851861092519851</v>
      </c>
      <c r="J39" s="5">
        <f t="shared" si="4"/>
        <v>118.26027780178055</v>
      </c>
    </row>
    <row r="40" spans="1:10" ht="50.25" customHeight="1" x14ac:dyDescent="0.25">
      <c r="A40" s="6" t="s">
        <v>66</v>
      </c>
      <c r="B40" s="9" t="s">
        <v>67</v>
      </c>
      <c r="C40" s="4">
        <f t="shared" si="0"/>
        <v>46077.60815</v>
      </c>
      <c r="D40" s="7">
        <v>46077608.149999999</v>
      </c>
      <c r="E40" s="13">
        <f t="shared" si="1"/>
        <v>19379.095000000001</v>
      </c>
      <c r="F40" s="14">
        <v>19379095</v>
      </c>
      <c r="G40" s="8">
        <f t="shared" si="2"/>
        <v>0</v>
      </c>
      <c r="H40" s="14">
        <v>0</v>
      </c>
      <c r="I40" s="5">
        <f t="shared" si="3"/>
        <v>0</v>
      </c>
      <c r="J40" s="5">
        <f t="shared" si="4"/>
        <v>0</v>
      </c>
    </row>
    <row r="41" spans="1:10" ht="37.5" customHeight="1" x14ac:dyDescent="0.25">
      <c r="A41" s="6" t="s">
        <v>68</v>
      </c>
      <c r="B41" s="9" t="s">
        <v>69</v>
      </c>
      <c r="C41" s="4">
        <f t="shared" si="0"/>
        <v>-300.77749999999997</v>
      </c>
      <c r="D41" s="7">
        <v>-300777.5</v>
      </c>
      <c r="E41" s="13">
        <f t="shared" si="1"/>
        <v>0</v>
      </c>
      <c r="F41" s="14">
        <v>0</v>
      </c>
      <c r="G41" s="8">
        <f t="shared" si="2"/>
        <v>-409.10296999999997</v>
      </c>
      <c r="H41" s="14">
        <v>-409102.97</v>
      </c>
      <c r="I41" s="5" t="s">
        <v>81</v>
      </c>
      <c r="J41" s="5" t="s">
        <v>81</v>
      </c>
    </row>
    <row r="42" spans="1:10" ht="29.25" customHeight="1" x14ac:dyDescent="0.25">
      <c r="A42" s="6" t="s">
        <v>70</v>
      </c>
      <c r="B42" s="9" t="s">
        <v>71</v>
      </c>
      <c r="C42" s="4">
        <f t="shared" si="0"/>
        <v>20709.286010000003</v>
      </c>
      <c r="D42" s="7">
        <v>20709286.010000002</v>
      </c>
      <c r="E42" s="13">
        <f t="shared" si="1"/>
        <v>693487.27635000006</v>
      </c>
      <c r="F42" s="14">
        <v>693487276.35000002</v>
      </c>
      <c r="G42" s="8">
        <f t="shared" si="2"/>
        <v>143243.49846999999</v>
      </c>
      <c r="H42" s="14">
        <v>143243498.47</v>
      </c>
      <c r="I42" s="5">
        <f t="shared" si="3"/>
        <v>20.655533757436324</v>
      </c>
      <c r="J42" s="5">
        <f t="shared" si="4"/>
        <v>691.6872865671528</v>
      </c>
    </row>
    <row r="43" spans="1:10" ht="90" x14ac:dyDescent="0.25">
      <c r="A43" s="6" t="s">
        <v>72</v>
      </c>
      <c r="B43" s="9" t="s">
        <v>73</v>
      </c>
      <c r="C43" s="4">
        <f t="shared" si="0"/>
        <v>81229.355879999988</v>
      </c>
      <c r="D43" s="7">
        <v>81229355.879999995</v>
      </c>
      <c r="E43" s="13">
        <f t="shared" si="1"/>
        <v>0</v>
      </c>
      <c r="F43" s="14">
        <v>0</v>
      </c>
      <c r="G43" s="8">
        <f t="shared" si="2"/>
        <v>996175.12286</v>
      </c>
      <c r="H43" s="14">
        <v>996175122.86000001</v>
      </c>
      <c r="I43" s="5" t="s">
        <v>81</v>
      </c>
      <c r="J43" s="5">
        <f t="shared" si="4"/>
        <v>1226.3732884102246</v>
      </c>
    </row>
    <row r="44" spans="1:10" ht="63" customHeight="1" x14ac:dyDescent="0.25">
      <c r="A44" s="6" t="s">
        <v>74</v>
      </c>
      <c r="B44" s="9" t="s">
        <v>75</v>
      </c>
      <c r="C44" s="4">
        <f t="shared" si="0"/>
        <v>-13439.66042</v>
      </c>
      <c r="D44" s="7">
        <v>-13439660.42</v>
      </c>
      <c r="E44" s="13">
        <f t="shared" si="1"/>
        <v>0</v>
      </c>
      <c r="F44" s="14">
        <v>0</v>
      </c>
      <c r="G44" s="8">
        <f t="shared" si="2"/>
        <v>-31709.859769999999</v>
      </c>
      <c r="H44" s="14">
        <v>-31709859.77</v>
      </c>
      <c r="I44" s="5" t="s">
        <v>81</v>
      </c>
      <c r="J44" s="5">
        <f t="shared" si="4"/>
        <v>235.94241803023172</v>
      </c>
    </row>
  </sheetData>
  <mergeCells count="3">
    <mergeCell ref="A4:B4"/>
    <mergeCell ref="A2:E2"/>
    <mergeCell ref="A1:J1"/>
  </mergeCells>
  <pageMargins left="0.69999998807907104" right="0.69999998807907104" top="0.75" bottom="0.75" header="0.30000001192092896" footer="0.30000001192092896"/>
  <pageSetup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u1533</dc:creator>
  <cp:lastModifiedBy>u1496</cp:lastModifiedBy>
  <cp:lastPrinted>2025-04-24T12:12:39Z</cp:lastPrinted>
  <dcterms:created xsi:type="dcterms:W3CDTF">2024-04-22T13:38:45Z</dcterms:created>
  <dcterms:modified xsi:type="dcterms:W3CDTF">2025-04-28T06:30:11Z</dcterms:modified>
</cp:coreProperties>
</file>